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840" tabRatio="600" firstSheet="0" activeTab="1" autoFilterDateGrouping="1"/>
  </bookViews>
  <sheets>
    <sheet name="Readme" sheetId="1" state="visible" r:id="rId1"/>
    <sheet name="Interface - James" sheetId="2" state="visible" r:id="rId2"/>
    <sheet name="Data" sheetId="3" state="visible" r:id="rId3"/>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b val="1"/>
      <color theme="1"/>
      <sz val="11"/>
      <scheme val="minor"/>
    </font>
    <font>
      <name val="Calibri"/>
      <family val="2"/>
      <b val="1"/>
      <color theme="0"/>
      <sz val="11"/>
      <scheme val="minor"/>
    </font>
    <font>
      <name val="Calibri"/>
      <family val="2"/>
      <sz val="11"/>
      <scheme val="minor"/>
    </font>
    <font>
      <name val="Calibri"/>
      <family val="2"/>
      <color theme="1"/>
      <sz val="11"/>
      <scheme val="minor"/>
    </font>
    <font>
      <name val="Calibri"/>
      <family val="2"/>
      <color theme="4" tint="-0.249977111117893"/>
      <sz val="14"/>
      <scheme val="minor"/>
    </font>
    <font>
      <name val="Calibri"/>
      <family val="2"/>
      <i val="1"/>
      <color rgb="FF7F7F7F"/>
      <sz val="11"/>
      <scheme val="minor"/>
    </font>
    <font>
      <name val="Calibri"/>
      <family val="2"/>
      <color rgb="FF9C5700"/>
      <sz val="11"/>
      <scheme val="minor"/>
    </font>
    <font>
      <name val="Calibri"/>
      <family val="2"/>
      <color theme="0"/>
      <sz val="11"/>
      <scheme val="minor"/>
    </font>
    <font>
      <name val="Calibri"/>
      <family val="2"/>
      <color theme="9" tint="-0.249977111117893"/>
      <sz val="11"/>
      <scheme val="minor"/>
    </font>
    <font>
      <name val="Calibri"/>
      <family val="2"/>
      <color theme="1"/>
      <sz val="14"/>
      <scheme val="minor"/>
    </font>
    <font>
      <name val="-apple-system"/>
      <color rgb="FF12344D"/>
      <sz val="10.5"/>
    </font>
    <font>
      <name val="Calibri"/>
      <family val="2"/>
      <b val="1"/>
      <i val="1"/>
      <color theme="4" tint="-0.249977111117893"/>
      <sz val="14"/>
      <scheme val="minor"/>
    </font>
    <font>
      <name val="Calibri"/>
      <family val="2"/>
      <b val="1"/>
      <color theme="4" tint="-0.249977111117893"/>
      <sz val="14"/>
      <scheme val="minor"/>
    </font>
    <font>
      <name val="Calibri"/>
      <family val="2"/>
      <color theme="10"/>
      <sz val="11"/>
      <u val="single"/>
      <scheme val="minor"/>
    </font>
    <font>
      <name val="Calibri"/>
      <family val="2"/>
      <b val="1"/>
      <color theme="4" tint="-0.249977111117893"/>
      <sz val="11"/>
      <scheme val="minor"/>
    </font>
    <font>
      <name val="Calibri"/>
      <family val="2"/>
      <color rgb="FF00B0F0"/>
      <sz val="11"/>
      <scheme val="minor"/>
    </font>
    <font>
      <name val="Calibri"/>
      <family val="2"/>
      <color theme="0" tint="-0.499984740745262"/>
      <sz val="11"/>
      <scheme val="minor"/>
    </font>
    <font>
      <name val="Calibri"/>
      <family val="2"/>
      <color theme="8" tint="0.5999938962981048"/>
      <sz val="11"/>
      <scheme val="minor"/>
    </font>
  </fonts>
  <fills count="28">
    <fill>
      <patternFill/>
    </fill>
    <fill>
      <patternFill patternType="gray125"/>
    </fill>
    <fill>
      <patternFill patternType="solid">
        <fgColor theme="7" tint="0.7999816888943144"/>
        <bgColor indexed="64"/>
      </patternFill>
    </fill>
    <fill>
      <patternFill patternType="solid">
        <fgColor theme="4" tint="0.3999755851924192"/>
        <bgColor indexed="64"/>
      </patternFill>
    </fill>
    <fill>
      <patternFill patternType="solid">
        <fgColor rgb="FFA5A5A5"/>
      </patternFill>
    </fill>
    <fill>
      <patternFill patternType="solid">
        <fgColor rgb="FFFFEB9C"/>
      </patternFill>
    </fill>
    <fill>
      <patternFill patternType="solid">
        <fgColor theme="4"/>
      </patternFill>
    </fill>
    <fill>
      <patternFill patternType="solid">
        <fgColor theme="8" tint="0.5999938962981048"/>
        <bgColor indexed="65"/>
      </patternFill>
    </fill>
    <fill>
      <patternFill patternType="solid">
        <fgColor theme="9" tint="0.7999816888943144"/>
        <bgColor indexed="65"/>
      </patternFill>
    </fill>
    <fill>
      <patternFill patternType="solid">
        <fgColor theme="4" tint="0.7999816888943144"/>
        <bgColor indexed="64"/>
      </patternFill>
    </fill>
    <fill>
      <patternFill patternType="solid">
        <fgColor theme="9" tint="0.7999816888943144"/>
        <bgColor indexed="64"/>
      </patternFill>
    </fill>
    <fill>
      <patternFill patternType="solid">
        <fgColor theme="5" tint="0.7999816888943144"/>
        <bgColor indexed="65"/>
      </patternFill>
    </fill>
    <fill>
      <patternFill patternType="solid">
        <fgColor theme="5" tint="0.7999816888943144"/>
        <bgColor indexed="64"/>
      </patternFill>
    </fill>
    <fill>
      <patternFill patternType="solid">
        <fgColor theme="4" tint="0.7999816888943144"/>
        <bgColor indexed="65"/>
      </patternFill>
    </fill>
    <fill>
      <patternFill patternType="solid">
        <fgColor theme="4" tint="0.3999755851924192"/>
        <bgColor indexed="65"/>
      </patternFill>
    </fill>
    <fill>
      <patternFill patternType="solid">
        <fgColor theme="0" tint="-0.0499893185216834"/>
        <bgColor indexed="64"/>
      </patternFill>
    </fill>
    <fill>
      <patternFill patternType="solid">
        <fgColor theme="0"/>
        <bgColor indexed="64"/>
      </patternFill>
    </fill>
    <fill>
      <patternFill patternType="solid">
        <fgColor theme="8"/>
      </patternFill>
    </fill>
    <fill>
      <patternFill patternType="solid">
        <fgColor theme="8" tint="0.5999938962981048"/>
        <bgColor indexed="64"/>
      </patternFill>
    </fill>
    <fill>
      <patternFill patternType="solid">
        <fgColor theme="7"/>
      </patternFill>
    </fill>
    <fill>
      <patternFill patternType="solid">
        <fgColor theme="8"/>
        <bgColor indexed="64"/>
      </patternFill>
    </fill>
    <fill>
      <patternFill patternType="solid">
        <fgColor theme="8" tint="0.7999816888943144"/>
        <bgColor indexed="65"/>
      </patternFill>
    </fill>
    <fill>
      <patternFill patternType="solid">
        <fgColor theme="5" tint="0.5999938962981048"/>
        <bgColor indexed="64"/>
      </patternFill>
    </fill>
    <fill>
      <patternFill patternType="solid">
        <fgColor theme="9" tint="0.5999938962981048"/>
        <bgColor indexed="64"/>
      </patternFill>
    </fill>
    <fill>
      <patternFill patternType="solid">
        <fgColor theme="7" tint="0.5999938962981048"/>
        <bgColor indexed="64"/>
      </patternFill>
    </fill>
    <fill>
      <patternFill patternType="solid">
        <fgColor rgb="FFCC66FF"/>
        <bgColor indexed="64"/>
      </patternFill>
    </fill>
    <fill>
      <patternFill patternType="solid">
        <fgColor theme="8" tint="0.7999816888943144"/>
        <bgColor indexed="64"/>
      </patternFill>
    </fill>
    <fill>
      <patternFill patternType="solid">
        <fgColor rgb="FF7030A0"/>
        <bgColor indexed="64"/>
      </patternFill>
    </fill>
  </fills>
  <borders count="33">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right/>
      <top/>
      <bottom style="medium">
        <color rgb="FFEEEE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right style="medium">
        <color theme="1"/>
      </right>
      <top/>
      <bottom/>
      <diagonal/>
    </border>
    <border>
      <left/>
      <right/>
      <top/>
      <bottom style="medium">
        <color theme="1"/>
      </bottom>
      <diagonal/>
    </border>
    <border>
      <left/>
      <right style="medium">
        <color theme="1"/>
      </right>
      <top/>
      <bottom style="medium">
        <color theme="1"/>
      </bottom>
      <diagonal/>
    </border>
    <border>
      <left style="thin">
        <color theme="2"/>
      </left>
      <right style="thin">
        <color theme="2"/>
      </right>
      <top style="thin">
        <color theme="2"/>
      </top>
      <bottom style="thin">
        <color theme="2"/>
      </bottom>
      <diagonal/>
    </border>
    <border>
      <left/>
      <right/>
      <top/>
      <bottom style="thin">
        <color theme="2"/>
      </bottom>
      <diagonal/>
    </border>
    <border>
      <left style="thin">
        <color theme="2"/>
      </left>
      <right style="thin">
        <color theme="2"/>
      </right>
      <top/>
      <bottom style="thin">
        <color theme="2"/>
      </bottom>
      <diagonal/>
    </border>
    <border>
      <left/>
      <right style="thin">
        <color theme="0"/>
      </right>
      <top/>
      <bottom/>
      <diagonal/>
    </border>
  </borders>
  <cellStyleXfs count="14">
    <xf numFmtId="0" fontId="4" fillId="0" borderId="0"/>
    <xf numFmtId="0" fontId="2" fillId="4" borderId="1"/>
    <xf numFmtId="0" fontId="6" fillId="0" borderId="0"/>
    <xf numFmtId="0" fontId="7" fillId="5" borderId="0"/>
    <xf numFmtId="0" fontId="8" fillId="6" borderId="0"/>
    <xf numFmtId="0" fontId="4" fillId="7" borderId="0"/>
    <xf numFmtId="0" fontId="4" fillId="8" borderId="0"/>
    <xf numFmtId="0" fontId="4" fillId="11" borderId="0"/>
    <xf numFmtId="0" fontId="4" fillId="13" borderId="0"/>
    <xf numFmtId="0" fontId="4" fillId="14" borderId="0"/>
    <xf numFmtId="0" fontId="8" fillId="17" borderId="0"/>
    <xf numFmtId="0" fontId="8" fillId="19" borderId="0"/>
    <xf numFmtId="0" fontId="14" fillId="0" borderId="0"/>
    <xf numFmtId="0" fontId="4" fillId="21" borderId="0"/>
  </cellStyleXfs>
  <cellXfs count="187">
    <xf numFmtId="0" fontId="0" fillId="0" borderId="0" pivotButton="0" quotePrefix="0" xfId="0"/>
    <xf numFmtId="0" fontId="3" fillId="0" borderId="0" pivotButton="0" quotePrefix="0" xfId="0"/>
    <xf numFmtId="0" fontId="5" fillId="0" borderId="0" pivotButton="0" quotePrefix="0" xfId="0"/>
    <xf numFmtId="0" fontId="5" fillId="9" borderId="2" pivotButton="0" quotePrefix="0" xfId="0"/>
    <xf numFmtId="0" fontId="5" fillId="9" borderId="3" pivotButton="0" quotePrefix="0" xfId="0"/>
    <xf numFmtId="0" fontId="0" fillId="9" borderId="0" pivotButton="0" quotePrefix="0" xfId="0"/>
    <xf numFmtId="0" fontId="1" fillId="9" borderId="5" pivotButton="0" quotePrefix="0" xfId="0"/>
    <xf numFmtId="0" fontId="1" fillId="9" borderId="4" pivotButton="0" quotePrefix="0" xfId="0"/>
    <xf numFmtId="0" fontId="0" fillId="9" borderId="7" pivotButton="0" quotePrefix="0" xfId="0"/>
    <xf numFmtId="0" fontId="5" fillId="2" borderId="9" pivotButton="0" quotePrefix="0" xfId="0"/>
    <xf numFmtId="0" fontId="1" fillId="2" borderId="10" pivotButton="0" quotePrefix="0" xfId="0"/>
    <xf numFmtId="0" fontId="3" fillId="2" borderId="10" pivotButton="0" quotePrefix="0" xfId="0"/>
    <xf numFmtId="0" fontId="0" fillId="2" borderId="11" pivotButton="0" quotePrefix="0" xfId="0"/>
    <xf numFmtId="0" fontId="5" fillId="10" borderId="2" pivotButton="0" quotePrefix="0" xfId="0"/>
    <xf numFmtId="0" fontId="1" fillId="10" borderId="4" pivotButton="0" quotePrefix="0" xfId="0"/>
    <xf numFmtId="0" fontId="1" fillId="10" borderId="5" pivotButton="0" quotePrefix="0" xfId="0"/>
    <xf numFmtId="0" fontId="0" fillId="10" borderId="4" pivotButton="0" quotePrefix="0" xfId="0"/>
    <xf numFmtId="0" fontId="0" fillId="10" borderId="5" pivotButton="0" quotePrefix="0" xfId="0"/>
    <xf numFmtId="0" fontId="0" fillId="10" borderId="6" pivotButton="0" quotePrefix="0" xfId="0"/>
    <xf numFmtId="0" fontId="0" fillId="10" borderId="8" pivotButton="0" quotePrefix="0" xfId="0"/>
    <xf numFmtId="0" fontId="9" fillId="7" borderId="5" applyAlignment="1" pivotButton="0" quotePrefix="0" xfId="5">
      <alignment horizontal="left"/>
    </xf>
    <xf numFmtId="0" fontId="5" fillId="9" borderId="12" pivotButton="0" quotePrefix="0" xfId="0"/>
    <xf numFmtId="0" fontId="1" fillId="9" borderId="0" pivotButton="0" quotePrefix="0" xfId="0"/>
    <xf numFmtId="0" fontId="11" fillId="9" borderId="0" pivotButton="0" quotePrefix="0" xfId="0"/>
    <xf numFmtId="49" fontId="0" fillId="9" borderId="5" pivotButton="0" quotePrefix="0" xfId="0"/>
    <xf numFmtId="49" fontId="0" fillId="9" borderId="5" pivotButton="0" quotePrefix="1" xfId="0"/>
    <xf numFmtId="0" fontId="11" fillId="9" borderId="7" pivotButton="0" quotePrefix="0" xfId="0"/>
    <xf numFmtId="49" fontId="0" fillId="9" borderId="8" pivotButton="0" quotePrefix="0" xfId="0"/>
    <xf numFmtId="0" fontId="9" fillId="0" borderId="0" applyAlignment="1" pivotButton="0" quotePrefix="0" xfId="5">
      <alignment horizontal="left"/>
    </xf>
    <xf numFmtId="0" fontId="5" fillId="2" borderId="0" pivotButton="0" quotePrefix="0" xfId="0"/>
    <xf numFmtId="0" fontId="5" fillId="15" borderId="2" pivotButton="0" quotePrefix="0" xfId="0"/>
    <xf numFmtId="0" fontId="5" fillId="15" borderId="3" pivotButton="0" quotePrefix="0" xfId="0"/>
    <xf numFmtId="0" fontId="1" fillId="15" borderId="4" applyAlignment="1" pivotButton="0" quotePrefix="0" xfId="0">
      <alignment wrapText="1"/>
    </xf>
    <xf numFmtId="0" fontId="1" fillId="15" borderId="5" applyAlignment="1" pivotButton="0" quotePrefix="0" xfId="0">
      <alignment wrapText="1"/>
    </xf>
    <xf numFmtId="0" fontId="0" fillId="15" borderId="4" pivotButton="0" quotePrefix="0" xfId="0"/>
    <xf numFmtId="0" fontId="0" fillId="15" borderId="5" pivotButton="0" quotePrefix="0" xfId="0"/>
    <xf numFmtId="0" fontId="1" fillId="15" borderId="4" pivotButton="0" quotePrefix="0" xfId="0"/>
    <xf numFmtId="0" fontId="1" fillId="15" borderId="5" pivotButton="0" quotePrefix="0" xfId="0"/>
    <xf numFmtId="0" fontId="0" fillId="15" borderId="6" pivotButton="0" quotePrefix="0" xfId="0"/>
    <xf numFmtId="0" fontId="0" fillId="15" borderId="8" pivotButton="0" quotePrefix="0" xfId="0"/>
    <xf numFmtId="0" fontId="0" fillId="16" borderId="0" applyAlignment="1" pivotButton="0" quotePrefix="0" xfId="6">
      <alignment horizontal="left"/>
    </xf>
    <xf numFmtId="0" fontId="6" fillId="16" borderId="0" applyAlignment="1" pivotButton="0" quotePrefix="0" xfId="2">
      <alignment horizontal="left" vertical="top"/>
    </xf>
    <xf numFmtId="0" fontId="3" fillId="7" borderId="0" applyAlignment="1" pivotButton="0" quotePrefix="0" xfId="5">
      <alignment horizontal="left"/>
    </xf>
    <xf numFmtId="49" fontId="13" fillId="16" borderId="0" pivotButton="0" quotePrefix="0" xfId="0"/>
    <xf numFmtId="0" fontId="0" fillId="16" borderId="0" applyAlignment="1" pivotButton="0" quotePrefix="0" xfId="0">
      <alignment horizontal="center"/>
    </xf>
    <xf numFmtId="0" fontId="0" fillId="18" borderId="14" pivotButton="0" quotePrefix="0" xfId="0"/>
    <xf numFmtId="0" fontId="0" fillId="18" borderId="20" pivotButton="0" quotePrefix="0" xfId="0"/>
    <xf numFmtId="0" fontId="0" fillId="18" borderId="15" pivotButton="0" quotePrefix="0" xfId="0"/>
    <xf numFmtId="0" fontId="0" fillId="18" borderId="16" pivotButton="0" quotePrefix="0" xfId="0"/>
    <xf numFmtId="0" fontId="10" fillId="18" borderId="0" pivotButton="0" quotePrefix="0" xfId="0"/>
    <xf numFmtId="0" fontId="0" fillId="18" borderId="17" pivotButton="0" quotePrefix="0" xfId="0"/>
    <xf numFmtId="0" fontId="0" fillId="18" borderId="0" applyAlignment="1" pivotButton="0" quotePrefix="0" xfId="0">
      <alignment horizontal="left"/>
    </xf>
    <xf numFmtId="0" fontId="10" fillId="18" borderId="0" applyAlignment="1" pivotButton="0" quotePrefix="0" xfId="0">
      <alignment horizontal="left"/>
    </xf>
    <xf numFmtId="0" fontId="0" fillId="18" borderId="18" pivotButton="0" quotePrefix="0" xfId="0"/>
    <xf numFmtId="0" fontId="0" fillId="18" borderId="21" applyAlignment="1" pivotButton="0" quotePrefix="0" xfId="6">
      <alignment horizontal="left"/>
    </xf>
    <xf numFmtId="0" fontId="0" fillId="18" borderId="21" pivotButton="0" quotePrefix="0" xfId="0"/>
    <xf numFmtId="0" fontId="0" fillId="18" borderId="19" pivotButton="0" quotePrefix="0" xfId="0"/>
    <xf numFmtId="49" fontId="12" fillId="16" borderId="0" pivotButton="0" quotePrefix="0" xfId="0"/>
    <xf numFmtId="0" fontId="0" fillId="15" borderId="0" pivotButton="0" quotePrefix="0" xfId="0"/>
    <xf numFmtId="0" fontId="4" fillId="21" borderId="3" pivotButton="0" quotePrefix="0" xfId="13"/>
    <xf numFmtId="0" fontId="4" fillId="21" borderId="4" pivotButton="0" quotePrefix="0" xfId="13"/>
    <xf numFmtId="0" fontId="4" fillId="21" borderId="5" pivotButton="0" quotePrefix="0" xfId="13"/>
    <xf numFmtId="0" fontId="4" fillId="21" borderId="6" pivotButton="0" quotePrefix="0" xfId="13"/>
    <xf numFmtId="0" fontId="4" fillId="21" borderId="8" pivotButton="0" quotePrefix="0" xfId="13"/>
    <xf numFmtId="0" fontId="1" fillId="21" borderId="4" pivotButton="0" quotePrefix="0" xfId="13"/>
    <xf numFmtId="0" fontId="1" fillId="21" borderId="5" pivotButton="0" quotePrefix="0" xfId="13"/>
    <xf numFmtId="0" fontId="5" fillId="22" borderId="2" pivotButton="0" quotePrefix="0" xfId="0"/>
    <xf numFmtId="0" fontId="5" fillId="22" borderId="3" pivotButton="0" quotePrefix="0" xfId="0"/>
    <xf numFmtId="0" fontId="1" fillId="22" borderId="4" pivotButton="0" quotePrefix="0" xfId="0"/>
    <xf numFmtId="0" fontId="1" fillId="22" borderId="5" pivotButton="0" quotePrefix="0" xfId="0"/>
    <xf numFmtId="0" fontId="0" fillId="22" borderId="4" pivotButton="0" quotePrefix="0" xfId="0"/>
    <xf numFmtId="0" fontId="0" fillId="22" borderId="5" applyAlignment="1" pivotButton="0" quotePrefix="0" xfId="0">
      <alignment vertical="center"/>
    </xf>
    <xf numFmtId="0" fontId="0" fillId="22" borderId="6" pivotButton="0" quotePrefix="0" xfId="0"/>
    <xf numFmtId="0" fontId="0" fillId="22" borderId="8" applyAlignment="1" pivotButton="0" quotePrefix="0" xfId="0">
      <alignment vertical="center"/>
    </xf>
    <xf numFmtId="0" fontId="0" fillId="7" borderId="3" applyAlignment="1" pivotButton="0" quotePrefix="0" xfId="5">
      <alignment horizontal="left"/>
    </xf>
    <xf numFmtId="0" fontId="0" fillId="0" borderId="0" applyAlignment="1" pivotButton="0" quotePrefix="0" xfId="5">
      <alignment horizontal="left"/>
    </xf>
    <xf numFmtId="0" fontId="0" fillId="16" borderId="29" applyAlignment="1" pivotButton="0" quotePrefix="0" xfId="0">
      <alignment horizontal="left"/>
    </xf>
    <xf numFmtId="49" fontId="0" fillId="7" borderId="5" applyAlignment="1" pivotButton="0" quotePrefix="0" xfId="5">
      <alignment horizontal="left"/>
    </xf>
    <xf numFmtId="49" fontId="0" fillId="0" borderId="0" applyAlignment="1" pivotButton="0" quotePrefix="0" xfId="5">
      <alignment horizontal="left"/>
    </xf>
    <xf numFmtId="0" fontId="0" fillId="7" borderId="0" applyAlignment="1" pivotButton="0" quotePrefix="0" xfId="5">
      <alignment horizontal="left"/>
    </xf>
    <xf numFmtId="0" fontId="0" fillId="7" borderId="5" applyAlignment="1" pivotButton="0" quotePrefix="0" xfId="5">
      <alignment horizontal="left"/>
    </xf>
    <xf numFmtId="0" fontId="0" fillId="16" borderId="0" applyAlignment="1" pivotButton="0" quotePrefix="0" xfId="0">
      <alignment horizontal="left"/>
    </xf>
    <xf numFmtId="0" fontId="8" fillId="20" borderId="0" applyAlignment="1" pivotButton="0" quotePrefix="0" xfId="10">
      <alignment horizontal="left"/>
    </xf>
    <xf numFmtId="0" fontId="8" fillId="20" borderId="0" applyAlignment="1" pivotButton="0" quotePrefix="0" xfId="10">
      <alignment horizontal="center"/>
    </xf>
    <xf numFmtId="0" fontId="0" fillId="0" borderId="0" applyAlignment="1" pivotButton="0" quotePrefix="1" xfId="0">
      <alignment horizontal="fill"/>
    </xf>
    <xf numFmtId="0" fontId="7" fillId="5" borderId="13" pivotButton="0" quotePrefix="0" xfId="3"/>
    <xf numFmtId="0" fontId="0" fillId="13" borderId="0" pivotButton="0" quotePrefix="0" xfId="8"/>
    <xf numFmtId="0" fontId="0" fillId="23" borderId="0" pivotButton="0" quotePrefix="0" xfId="0"/>
    <xf numFmtId="0" fontId="5" fillId="2" borderId="2" pivotButton="0" quotePrefix="0" xfId="0"/>
    <xf numFmtId="0" fontId="5" fillId="2" borderId="12" pivotButton="0" quotePrefix="0" xfId="0"/>
    <xf numFmtId="0" fontId="5" fillId="2" borderId="3" pivotButton="0" quotePrefix="0" xfId="0"/>
    <xf numFmtId="0" fontId="1" fillId="2" borderId="4" pivotButton="0" quotePrefix="0" xfId="0"/>
    <xf numFmtId="0" fontId="1" fillId="2" borderId="0" pivotButton="0" quotePrefix="0" xfId="0"/>
    <xf numFmtId="0" fontId="1" fillId="2" borderId="5" pivotButton="0" quotePrefix="0" xfId="0"/>
    <xf numFmtId="0" fontId="0" fillId="2" borderId="22" applyAlignment="1" pivotButton="0" quotePrefix="0" xfId="0">
      <alignment vertical="center"/>
    </xf>
    <xf numFmtId="0" fontId="6" fillId="2" borderId="0" pivotButton="0" quotePrefix="0" xfId="2"/>
    <xf numFmtId="0" fontId="6" fillId="2" borderId="5" pivotButton="0" quotePrefix="0" xfId="2"/>
    <xf numFmtId="0" fontId="0" fillId="2" borderId="4" pivotButton="0" quotePrefix="0" xfId="0"/>
    <xf numFmtId="0" fontId="16" fillId="10" borderId="3" applyAlignment="1" pivotButton="0" quotePrefix="0" xfId="0">
      <alignment wrapText="1"/>
    </xf>
    <xf numFmtId="0" fontId="0" fillId="9" borderId="4" pivotButton="0" quotePrefix="0" xfId="0"/>
    <xf numFmtId="0" fontId="0" fillId="9" borderId="5" pivotButton="0" quotePrefix="0" xfId="0"/>
    <xf numFmtId="0" fontId="0" fillId="9" borderId="6" pivotButton="0" quotePrefix="0" xfId="0"/>
    <xf numFmtId="0" fontId="0" fillId="9" borderId="8" pivotButton="0" quotePrefix="0" xfId="0"/>
    <xf numFmtId="0" fontId="5" fillId="12" borderId="2" pivotButton="0" quotePrefix="0" xfId="0"/>
    <xf numFmtId="0" fontId="0" fillId="12" borderId="3" pivotButton="0" quotePrefix="0" xfId="0"/>
    <xf numFmtId="0" fontId="0" fillId="12" borderId="4" pivotButton="0" quotePrefix="0" xfId="0"/>
    <xf numFmtId="0" fontId="0" fillId="12" borderId="5" pivotButton="0" quotePrefix="0" xfId="0"/>
    <xf numFmtId="0" fontId="0" fillId="12" borderId="6" pivotButton="0" quotePrefix="0" xfId="0"/>
    <xf numFmtId="0" fontId="0" fillId="12" borderId="8" pivotButton="0" quotePrefix="0" xfId="0"/>
    <xf numFmtId="0" fontId="12" fillId="16" borderId="0" pivotButton="0" quotePrefix="0" xfId="0"/>
    <xf numFmtId="0" fontId="16" fillId="9" borderId="3" applyAlignment="1" pivotButton="0" quotePrefix="0" xfId="0">
      <alignment wrapText="1"/>
    </xf>
    <xf numFmtId="0" fontId="5" fillId="26" borderId="2" pivotButton="0" quotePrefix="0" xfId="0"/>
    <xf numFmtId="0" fontId="17" fillId="7" borderId="0" applyAlignment="1" pivotButton="0" quotePrefix="0" xfId="5">
      <alignment horizontal="left"/>
    </xf>
    <xf numFmtId="0" fontId="17" fillId="7" borderId="12" applyAlignment="1" pivotButton="0" quotePrefix="0" xfId="5">
      <alignment horizontal="left"/>
    </xf>
    <xf numFmtId="0" fontId="0" fillId="18" borderId="0" pivotButton="0" quotePrefix="0" xfId="0"/>
    <xf numFmtId="0" fontId="0" fillId="16" borderId="23" pivotButton="0" quotePrefix="0" xfId="0"/>
    <xf numFmtId="0" fontId="0" fillId="16" borderId="24" pivotButton="0" quotePrefix="0" xfId="0"/>
    <xf numFmtId="0" fontId="0" fillId="16" borderId="25" pivotButton="0" quotePrefix="0" xfId="0"/>
    <xf numFmtId="0" fontId="8" fillId="17" borderId="2" pivotButton="0" quotePrefix="0" xfId="10"/>
    <xf numFmtId="0" fontId="8" fillId="17" borderId="12" pivotButton="0" quotePrefix="0" xfId="10"/>
    <xf numFmtId="0" fontId="8" fillId="17" borderId="3" pivotButton="0" quotePrefix="0" xfId="10"/>
    <xf numFmtId="49" fontId="1" fillId="18" borderId="0" pivotButton="0" quotePrefix="0" xfId="0"/>
    <xf numFmtId="49" fontId="0" fillId="0" borderId="0" pivotButton="0" quotePrefix="0" xfId="0"/>
    <xf numFmtId="0" fontId="1" fillId="23" borderId="0" pivotButton="0" quotePrefix="0" xfId="0"/>
    <xf numFmtId="0" fontId="0" fillId="16" borderId="0" pivotButton="0" quotePrefix="0" xfId="0"/>
    <xf numFmtId="0" fontId="0" fillId="16" borderId="29" pivotButton="0" quotePrefix="0" xfId="0"/>
    <xf numFmtId="0" fontId="0" fillId="16" borderId="26" pivotButton="0" quotePrefix="0" xfId="0"/>
    <xf numFmtId="0" fontId="8" fillId="17" borderId="4" pivotButton="0" quotePrefix="0" xfId="10"/>
    <xf numFmtId="0" fontId="2" fillId="17" borderId="0" pivotButton="0" quotePrefix="0" xfId="10"/>
    <xf numFmtId="0" fontId="8" fillId="17" borderId="0" pivotButton="0" quotePrefix="0" xfId="10"/>
    <xf numFmtId="0" fontId="8" fillId="17" borderId="5" pivotButton="0" quotePrefix="0" xfId="10"/>
    <xf numFmtId="49" fontId="0" fillId="18" borderId="0" pivotButton="0" quotePrefix="0" xfId="0"/>
    <xf numFmtId="0" fontId="6" fillId="0" borderId="0" pivotButton="0" quotePrefix="0" xfId="2"/>
    <xf numFmtId="0" fontId="0" fillId="7" borderId="2" pivotButton="0" quotePrefix="0" xfId="5"/>
    <xf numFmtId="0" fontId="8" fillId="18" borderId="0" pivotButton="0" quotePrefix="0" xfId="4"/>
    <xf numFmtId="0" fontId="0" fillId="7" borderId="4" pivotButton="0" quotePrefix="0" xfId="5"/>
    <xf numFmtId="0" fontId="1" fillId="16" borderId="0" pivotButton="0" quotePrefix="0" xfId="0"/>
    <xf numFmtId="0" fontId="0" fillId="16" borderId="30" pivotButton="0" quotePrefix="0" xfId="0"/>
    <xf numFmtId="49" fontId="0" fillId="16" borderId="31" pivotButton="0" quotePrefix="0" xfId="0"/>
    <xf numFmtId="49" fontId="0" fillId="2" borderId="0" pivotButton="0" quotePrefix="0" xfId="0"/>
    <xf numFmtId="0" fontId="0" fillId="0" borderId="0" pivotButton="0" quotePrefix="0" xfId="0"/>
    <xf numFmtId="0" fontId="2" fillId="4" borderId="1" pivotButton="0" quotePrefix="0" xfId="1"/>
    <xf numFmtId="0" fontId="0" fillId="2" borderId="0" pivotButton="0" quotePrefix="0" xfId="0"/>
    <xf numFmtId="0" fontId="0" fillId="2" borderId="0" pivotButton="0" quotePrefix="1" xfId="0"/>
    <xf numFmtId="49" fontId="0" fillId="2" borderId="0" pivotButton="0" quotePrefix="1" xfId="0"/>
    <xf numFmtId="0" fontId="1" fillId="0" borderId="0" pivotButton="0" quotePrefix="0" xfId="0"/>
    <xf numFmtId="0" fontId="0" fillId="3" borderId="0" pivotButton="0" quotePrefix="0" xfId="0"/>
    <xf numFmtId="0" fontId="0" fillId="7" borderId="0" pivotButton="0" quotePrefix="0" xfId="5"/>
    <xf numFmtId="0" fontId="0" fillId="14" borderId="0" pivotButton="0" quotePrefix="0" xfId="9"/>
    <xf numFmtId="0" fontId="14" fillId="16" borderId="29" pivotButton="0" quotePrefix="0" xfId="12"/>
    <xf numFmtId="0" fontId="0" fillId="11" borderId="0" pivotButton="0" quotePrefix="0" xfId="7"/>
    <xf numFmtId="0" fontId="0" fillId="0" borderId="32" pivotButton="0" quotePrefix="0" xfId="0"/>
    <xf numFmtId="0" fontId="0" fillId="7" borderId="5" pivotButton="0" quotePrefix="0" xfId="5"/>
    <xf numFmtId="0" fontId="0" fillId="0" borderId="0" pivotButton="0" quotePrefix="0" xfId="5"/>
    <xf numFmtId="0" fontId="0" fillId="12" borderId="0" pivotButton="0" quotePrefix="0" xfId="0"/>
    <xf numFmtId="0" fontId="0" fillId="20" borderId="0" pivotButton="0" quotePrefix="0" xfId="0"/>
    <xf numFmtId="0" fontId="3" fillId="7" borderId="0" pivotButton="0" quotePrefix="0" xfId="5"/>
    <xf numFmtId="0" fontId="0" fillId="16" borderId="27" pivotButton="0" quotePrefix="0" xfId="0"/>
    <xf numFmtId="0" fontId="0" fillId="16" borderId="28" pivotButton="0" quotePrefix="0" xfId="0"/>
    <xf numFmtId="0" fontId="0" fillId="20" borderId="4" pivotButton="0" quotePrefix="0" xfId="0"/>
    <xf numFmtId="0" fontId="2" fillId="20" borderId="0" pivotButton="0" quotePrefix="0" xfId="10"/>
    <xf numFmtId="0" fontId="8" fillId="20" borderId="0" pivotButton="0" quotePrefix="0" xfId="10"/>
    <xf numFmtId="0" fontId="0" fillId="20" borderId="5" pivotButton="0" quotePrefix="0" xfId="0"/>
    <xf numFmtId="0" fontId="17" fillId="7" borderId="0" pivotButton="0" quotePrefix="0" xfId="5"/>
    <xf numFmtId="0" fontId="0" fillId="20" borderId="6" pivotButton="0" quotePrefix="0" xfId="0"/>
    <xf numFmtId="0" fontId="0" fillId="20" borderId="7" pivotButton="0" quotePrefix="0" xfId="0"/>
    <xf numFmtId="0" fontId="0" fillId="20" borderId="8" pivotButton="0" quotePrefix="0" xfId="0"/>
    <xf numFmtId="0" fontId="0" fillId="16" borderId="2" pivotButton="0" quotePrefix="0" xfId="0"/>
    <xf numFmtId="0" fontId="0" fillId="16" borderId="12" pivotButton="0" quotePrefix="0" xfId="0"/>
    <xf numFmtId="0" fontId="0" fillId="16" borderId="3" pivotButton="0" quotePrefix="0" xfId="0"/>
    <xf numFmtId="0" fontId="0" fillId="16" borderId="4" pivotButton="0" quotePrefix="0" xfId="0"/>
    <xf numFmtId="0" fontId="0" fillId="16" borderId="5" pivotButton="0" quotePrefix="0" xfId="0"/>
    <xf numFmtId="0" fontId="6" fillId="16" borderId="0" pivotButton="0" quotePrefix="0" xfId="2"/>
    <xf numFmtId="0" fontId="0" fillId="16" borderId="6" pivotButton="0" quotePrefix="0" xfId="0"/>
    <xf numFmtId="0" fontId="0" fillId="16" borderId="7" pivotButton="0" quotePrefix="0" xfId="0"/>
    <xf numFmtId="0" fontId="0" fillId="16" borderId="8" pivotButton="0" quotePrefix="0" xfId="0"/>
    <xf numFmtId="14" fontId="7" fillId="5" borderId="0" pivotButton="0" quotePrefix="1" xfId="3"/>
    <xf numFmtId="0" fontId="1" fillId="24" borderId="0" pivotButton="0" quotePrefix="0" xfId="0"/>
    <xf numFmtId="0" fontId="0" fillId="24" borderId="0" pivotButton="0" quotePrefix="0" xfId="0"/>
    <xf numFmtId="0" fontId="15" fillId="25" borderId="0" pivotButton="0" quotePrefix="0" xfId="0"/>
    <xf numFmtId="0" fontId="0" fillId="25" borderId="0" pivotButton="0" quotePrefix="0" xfId="0"/>
    <xf numFmtId="0" fontId="7" fillId="5" borderId="0" pivotButton="0" quotePrefix="0" xfId="3"/>
    <xf numFmtId="0" fontId="8" fillId="6" borderId="0" pivotButton="0" quotePrefix="0" xfId="4"/>
    <xf numFmtId="0" fontId="8" fillId="19" borderId="0" pivotButton="0" quotePrefix="0" xfId="11"/>
    <xf numFmtId="0" fontId="18" fillId="18" borderId="0" pivotButton="0" quotePrefix="0" xfId="0"/>
    <xf numFmtId="0" fontId="0" fillId="0" borderId="0" pivotButton="0" quotePrefix="1" xfId="0"/>
    <xf numFmtId="0" fontId="0" fillId="27" borderId="0" pivotButton="0" quotePrefix="0" xfId="0"/>
  </cellXfs>
  <cellStyles count="14">
    <cellStyle name="Normal" xfId="0" builtinId="0"/>
    <cellStyle name="Check Cell" xfId="1" builtinId="23"/>
    <cellStyle name="Explanatory Text" xfId="2" builtinId="53"/>
    <cellStyle name="Neutral" xfId="3" builtinId="28"/>
    <cellStyle name="Accent1" xfId="4" builtinId="29"/>
    <cellStyle name="40% - Accent5" xfId="5" builtinId="47"/>
    <cellStyle name="20% - Accent6" xfId="6" builtinId="50"/>
    <cellStyle name="20% - Accent2" xfId="7" builtinId="34"/>
    <cellStyle name="20% - Accent1" xfId="8" builtinId="30"/>
    <cellStyle name="60% - Accent1" xfId="9" builtinId="32"/>
    <cellStyle name="Accent5" xfId="10" builtinId="45"/>
    <cellStyle name="Accent4" xfId="11" builtinId="41"/>
    <cellStyle name="Hyperlink" xfId="12" builtinId="8"/>
    <cellStyle name="20% - Accent5" xfId="13" builtinId="46"/>
  </cellStyles>
  <dxfs count="49">
    <dxf>
      <font>
        <color theme="2" tint="-0.09994811853389081"/>
      </font>
    </dxf>
    <dxf>
      <fill>
        <patternFill>
          <bgColor theme="8"/>
        </patternFill>
      </fill>
    </dxf>
    <dxf>
      <font>
        <color theme="8"/>
      </font>
      <fill>
        <patternFill>
          <bgColor theme="8"/>
        </patternFill>
      </fill>
    </dxf>
    <dxf>
      <font>
        <color rgb="FFFF0000"/>
      </font>
      <fill>
        <patternFill>
          <bgColor theme="5" tint="0.7999816888943144"/>
        </patternFill>
      </fill>
    </dxf>
    <dxf>
      <fill>
        <patternFill>
          <bgColor theme="8"/>
        </patternFill>
      </fill>
    </dxf>
    <dxf>
      <font>
        <color theme="8"/>
      </font>
      <fill>
        <patternFill patternType="solid">
          <bgColor theme="8"/>
        </patternFill>
      </fill>
    </dxf>
    <dxf>
      <border>
        <left/>
        <right/>
        <top/>
        <bottom/>
        <diagonal/>
      </border>
    </dxf>
    <dxf>
      <border>
        <left/>
        <right/>
        <top/>
        <bottom/>
        <diagonal/>
        <vertical/>
        <horizontal/>
      </border>
    </dxf>
    <dxf>
      <border>
        <left/>
        <right/>
        <top/>
        <bottom/>
        <diagonal/>
      </border>
    </dxf>
    <dxf>
      <border>
        <left/>
        <right/>
        <top/>
        <bottom/>
        <diagonal/>
        <vertical/>
        <horizontal/>
      </border>
    </dxf>
    <dxf>
      <border>
        <left/>
        <right/>
        <top/>
        <bottom/>
        <diagonal/>
        <vertical/>
        <horizontal/>
      </border>
    </dxf>
    <dxf>
      <border>
        <left/>
        <right/>
        <top style="thin">
          <color theme="2"/>
        </top>
        <bottom/>
        <diagonal/>
        <vertical/>
        <horizontal/>
      </border>
    </dxf>
    <dxf>
      <border>
        <left/>
        <right/>
        <top/>
        <bottom/>
        <diagonal/>
        <vertical/>
        <horizontal/>
      </border>
    </dxf>
    <dxf>
      <border>
        <left/>
        <right/>
        <top/>
        <bottom/>
        <diagonal/>
        <vertical/>
        <horizontal/>
      </border>
    </dxf>
    <dxf>
      <border>
        <left/>
        <right/>
        <top/>
        <bottom/>
        <diagonal/>
      </border>
    </dxf>
    <dxf>
      <border>
        <left/>
        <right/>
        <top/>
        <bottom/>
        <diagonal/>
        <vertical/>
        <horizontal/>
      </border>
    </dxf>
    <dxf>
      <border>
        <left/>
        <right/>
        <top/>
        <bottom/>
        <diagonal/>
      </border>
    </dxf>
    <dxf>
      <border>
        <left/>
        <right/>
        <top/>
        <bottom/>
        <diagonal/>
        <vertical/>
        <horizontal/>
      </border>
    </dxf>
    <dxf>
      <border>
        <left/>
        <right/>
        <top/>
        <bottom/>
        <diagonal/>
        <vertical/>
        <horizontal/>
      </border>
    </dxf>
    <dxf>
      <border>
        <left/>
        <right/>
        <top style="thin">
          <color theme="2"/>
        </top>
        <bottom/>
        <diagonal/>
        <vertical/>
        <horizontal/>
      </border>
    </dxf>
    <dxf>
      <border>
        <left/>
        <right/>
        <top/>
        <bottom/>
        <diagonal/>
        <vertical/>
        <horizontal/>
      </border>
    </dxf>
    <dxf>
      <border>
        <left/>
        <right/>
        <top/>
        <bottom/>
        <diagonal/>
      </border>
    </dxf>
    <dxf>
      <border>
        <left/>
        <right/>
        <top/>
        <bottom/>
        <diagonal/>
        <vertical/>
        <horizontal/>
      </border>
    </dxf>
    <dxf>
      <border>
        <left/>
        <right/>
        <top/>
        <bottom/>
        <diagonal/>
      </border>
    </dxf>
    <dxf>
      <border>
        <left/>
        <right/>
        <top/>
        <bottom/>
        <diagonal/>
        <vertical/>
        <horizontal/>
      </border>
    </dxf>
    <dxf>
      <border>
        <left/>
        <right/>
        <top/>
        <bottom/>
        <diagonal/>
        <vertical/>
        <horizontal/>
      </border>
    </dxf>
    <dxf>
      <border>
        <left/>
        <right/>
        <top style="thin">
          <color theme="2"/>
        </top>
        <bottom/>
        <diagonal/>
        <vertical/>
        <horizontal/>
      </border>
    </dxf>
    <dxf>
      <border>
        <left/>
        <right/>
        <top/>
        <bottom/>
        <diagonal/>
        <vertical/>
        <horizontal/>
      </border>
    </dxf>
    <dxf>
      <border>
        <left/>
        <right/>
        <top/>
        <bottom/>
        <diagonal/>
        <vertical/>
        <horizontal/>
      </border>
    </dxf>
    <dxf>
      <border>
        <left/>
        <right/>
        <top/>
        <bottom/>
        <diagonal/>
        <vertical/>
        <horizontal/>
      </border>
    </dxf>
    <dxf>
      <border>
        <left/>
        <right/>
        <top/>
        <bottom/>
        <diagonal/>
        <vertical/>
        <horizontal/>
      </border>
    </dxf>
    <dxf>
      <border>
        <left/>
        <right/>
        <top/>
        <bottom/>
        <diagonal/>
        <vertical/>
        <horizontal/>
      </border>
    </dxf>
    <dxf>
      <border>
        <left/>
        <right/>
        <top/>
        <bottom/>
        <diagonal/>
        <vertical/>
        <horizontal/>
      </border>
    </dxf>
    <dxf>
      <border>
        <left/>
        <right/>
        <top/>
        <bottom/>
        <diagonal/>
        <vertical/>
        <horizontal/>
      </border>
    </dxf>
    <dxf>
      <font>
        <color theme="0" tint="-0.1498764000366222"/>
      </font>
    </dxf>
    <dxf>
      <font>
        <color theme="0" tint="-0.1498764000366222"/>
      </font>
    </dxf>
    <dxf>
      <font>
        <color theme="0" tint="-0.1498764000366222"/>
      </font>
    </dxf>
    <dxf>
      <font>
        <color theme="0" tint="-0.1498764000366222"/>
      </font>
    </dxf>
    <dxf>
      <font>
        <color theme="0" tint="-0.1498764000366222"/>
      </font>
    </dxf>
    <dxf>
      <font>
        <color theme="0" tint="-0.1498764000366222"/>
      </font>
    </dxf>
    <dxf>
      <font>
        <color theme="0" tint="-0.1498764000366222"/>
      </font>
    </dxf>
    <dxf>
      <font>
        <color theme="0" tint="-0.1498764000366222"/>
      </font>
    </dxf>
    <dxf>
      <font>
        <color theme="0" tint="-0.1498764000366222"/>
      </font>
    </dxf>
    <dxf>
      <font>
        <color theme="0" tint="-0.1498764000366222"/>
      </font>
    </dxf>
    <dxf>
      <font>
        <color theme="0" tint="-0.1498764000366222"/>
      </font>
    </dxf>
    <dxf>
      <font>
        <color theme="0" tint="-0.1498764000366222"/>
      </font>
    </dxf>
    <dxf>
      <font>
        <color theme="0" tint="-0.1498764000366222"/>
      </font>
    </dxf>
    <dxf>
      <font>
        <color theme="0" tint="-0.1498764000366222"/>
      </font>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James Fluckiger</author>
  </authors>
  <commentList>
    <comment ref="AA120" authorId="0" shapeId="0">
      <text>
        <t>James Fluckiger:
SSP have 1 OU.
Sales has 5 OU. They're under department Sales they have Agents and Supervisors.
Everyone else has 4, unless they're remote, in which case they have 3.</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codeName="Sheet5">
    <tabColor theme="9"/>
    <outlinePr summaryBelow="1" summaryRight="1"/>
    <pageSetUpPr/>
  </sheetPr>
  <dimension ref="A1:N91"/>
  <sheetViews>
    <sheetView workbookViewId="0">
      <selection activeCell="A1" sqref="A1"/>
    </sheetView>
  </sheetViews>
  <sheetFormatPr baseColWidth="8" defaultColWidth="9.140625" defaultRowHeight="15"/>
  <cols>
    <col width="9.140625" customWidth="1" style="140" min="1" max="1"/>
    <col width="3" customWidth="1" style="140" min="2" max="2"/>
    <col width="6.42578125" customWidth="1" style="140" min="3" max="3"/>
    <col width="115.85546875" customWidth="1" style="140" min="4" max="4"/>
    <col width="66.28515625" customWidth="1" style="140" min="5" max="5"/>
    <col width="70.28515625" customWidth="1" style="140" min="6" max="6"/>
    <col width="9.140625" customWidth="1" style="140" min="7" max="9"/>
    <col width="9.140625" customWidth="1" style="140" min="10" max="16384"/>
  </cols>
  <sheetData>
    <row r="1">
      <c r="A1" s="124" t="n"/>
      <c r="B1" s="124" t="n"/>
      <c r="C1" s="124" t="n"/>
      <c r="D1" s="124" t="n"/>
      <c r="E1" s="124" t="n"/>
      <c r="F1" s="124" t="n"/>
      <c r="G1" s="124" t="n"/>
      <c r="H1" s="124" t="n"/>
      <c r="I1" s="124" t="n"/>
      <c r="J1" s="124" t="n"/>
      <c r="K1" s="124" t="n"/>
      <c r="L1" s="124" t="n"/>
      <c r="M1" s="124" t="n"/>
      <c r="N1" s="124" t="n"/>
    </row>
    <row r="2">
      <c r="A2" s="124" t="n"/>
      <c r="B2" s="124" t="n"/>
      <c r="C2" s="124" t="n"/>
      <c r="D2" s="124" t="n"/>
      <c r="E2" s="124" t="n"/>
      <c r="F2" s="124" t="n"/>
      <c r="G2" s="124" t="n"/>
      <c r="H2" s="124" t="n"/>
      <c r="I2" s="124" t="n"/>
      <c r="J2" s="124" t="n"/>
      <c r="K2" s="124" t="n"/>
      <c r="L2" s="124" t="n"/>
      <c r="M2" s="124" t="n"/>
      <c r="N2" s="124" t="n"/>
    </row>
    <row r="3" ht="18.75" customHeight="1" s="140">
      <c r="A3" s="124" t="n"/>
      <c r="B3" s="109" t="inlineStr">
        <is>
          <t>Welcome to my onboarding Excel workbook!</t>
        </is>
      </c>
      <c r="D3" s="124" t="n"/>
      <c r="E3" s="124" t="n"/>
      <c r="F3" s="124" t="n"/>
      <c r="G3" s="124" t="n"/>
      <c r="H3" s="124" t="n"/>
      <c r="I3" s="124" t="n"/>
      <c r="J3" s="124" t="n"/>
      <c r="K3" s="124" t="n"/>
      <c r="L3" s="124" t="n"/>
      <c r="M3" s="124" t="n"/>
      <c r="N3" s="124" t="n"/>
    </row>
    <row r="4">
      <c r="A4" s="124" t="n"/>
      <c r="B4" s="124" t="n"/>
      <c r="C4" s="124" t="n"/>
      <c r="D4" s="124" t="n"/>
      <c r="E4" s="124" t="n"/>
      <c r="F4" s="124" t="n"/>
      <c r="G4" s="124" t="n"/>
      <c r="H4" s="124" t="n"/>
      <c r="I4" s="124" t="n"/>
      <c r="J4" s="124" t="n"/>
      <c r="K4" s="124" t="n"/>
      <c r="L4" s="124" t="n"/>
      <c r="M4" s="124" t="n"/>
      <c r="N4" s="124" t="n"/>
    </row>
    <row r="5">
      <c r="A5" s="124" t="n"/>
      <c r="B5" s="124" t="n"/>
      <c r="C5" s="136" t="inlineStr">
        <is>
          <t xml:space="preserve">Here's the main purposes of this workbook: </t>
        </is>
      </c>
      <c r="D5" s="124" t="n"/>
      <c r="E5" s="124" t="n"/>
      <c r="F5" s="124" t="n"/>
      <c r="G5" s="124" t="n"/>
      <c r="H5" s="124" t="n"/>
      <c r="I5" s="124" t="n"/>
      <c r="J5" s="124" t="n"/>
      <c r="K5" s="124" t="n"/>
      <c r="L5" s="124" t="n"/>
      <c r="M5" s="124" t="n"/>
      <c r="N5" s="124" t="n"/>
    </row>
    <row r="6">
      <c r="A6" s="124" t="n"/>
      <c r="B6" s="124" t="n"/>
      <c r="C6" s="124" t="n"/>
      <c r="D6" s="124" t="inlineStr">
        <is>
          <t>• Take the data from the onboarding form (and Ascentis), clean it, standardize it, and create a copy-pastable Powershell line to create the user in AD.</t>
        </is>
      </c>
      <c r="E6" s="124" t="n"/>
      <c r="F6" s="124" t="n"/>
      <c r="G6" s="124" t="n"/>
      <c r="H6" s="124" t="n"/>
      <c r="I6" s="124" t="n"/>
      <c r="J6" s="124" t="n"/>
      <c r="K6" s="124" t="n"/>
      <c r="L6" s="124" t="n"/>
      <c r="M6" s="124" t="n"/>
      <c r="N6" s="124" t="n"/>
    </row>
    <row r="7">
      <c r="A7" s="124" t="n"/>
      <c r="B7" s="124" t="n"/>
      <c r="D7" s="124" t="inlineStr">
        <is>
          <t>• Create a simliar Powershell line to disable a user in AD.</t>
        </is>
      </c>
      <c r="E7" s="124" t="n"/>
      <c r="F7" s="124" t="n"/>
      <c r="G7" s="124" t="n"/>
      <c r="H7" s="124" t="n"/>
      <c r="I7" s="124" t="n"/>
      <c r="J7" s="124" t="n"/>
      <c r="K7" s="124" t="n"/>
      <c r="L7" s="124" t="n"/>
      <c r="M7" s="124" t="n"/>
      <c r="N7" s="124" t="n"/>
    </row>
    <row r="8" ht="15" customHeight="1" s="140">
      <c r="A8" s="124" t="n"/>
      <c r="B8" s="124" t="n"/>
      <c r="C8" s="124" t="n"/>
      <c r="D8" s="124" t="inlineStr">
        <is>
          <t>• Create pre-filled canned responses to cut out most of the manual work when sending out emails.</t>
        </is>
      </c>
      <c r="E8" s="124" t="n"/>
      <c r="F8" s="124" t="n"/>
      <c r="G8" s="124" t="n"/>
      <c r="H8" s="124" t="n"/>
      <c r="I8" s="124" t="n"/>
      <c r="J8" s="124" t="n"/>
      <c r="K8" s="124" t="n"/>
      <c r="L8" s="124" t="n"/>
      <c r="M8" s="124" t="n"/>
      <c r="N8" s="124" t="n"/>
    </row>
    <row r="9">
      <c r="A9" s="124" t="n"/>
      <c r="B9" s="124" t="n"/>
      <c r="D9" s="124" t="n"/>
      <c r="E9" s="124" t="n"/>
      <c r="F9" s="124" t="n"/>
      <c r="G9" s="124" t="n"/>
      <c r="H9" s="124" t="n"/>
      <c r="I9" s="124" t="n"/>
      <c r="J9" s="124" t="n"/>
      <c r="K9" s="124" t="n"/>
      <c r="L9" s="124" t="n"/>
      <c r="M9" s="124" t="n"/>
      <c r="N9" s="124" t="n"/>
    </row>
    <row r="10">
      <c r="A10" s="124" t="n"/>
      <c r="B10" s="124" t="n"/>
      <c r="C10" s="40" t="inlineStr">
        <is>
          <t>Let me know if you want an explanation of any of the functionality, find bugs, or have feedback.</t>
        </is>
      </c>
      <c r="D10" s="124" t="n"/>
      <c r="E10" s="124" t="n"/>
      <c r="F10" s="124" t="n"/>
      <c r="G10" s="124" t="n"/>
      <c r="H10" s="124" t="n"/>
      <c r="I10" s="124" t="n"/>
      <c r="J10" s="124" t="n"/>
      <c r="K10" s="124" t="n"/>
      <c r="L10" s="124" t="n"/>
      <c r="M10" s="124" t="n"/>
      <c r="N10" s="124" t="n"/>
    </row>
    <row r="11">
      <c r="A11" s="124" t="n"/>
      <c r="B11" s="124" t="n"/>
      <c r="C11" s="124" t="n"/>
      <c r="D11" s="124" t="n"/>
      <c r="E11" s="124" t="n"/>
      <c r="F11" s="124" t="n"/>
      <c r="G11" s="124" t="n"/>
      <c r="H11" s="124" t="n"/>
      <c r="I11" s="124" t="n"/>
      <c r="J11" s="124" t="n"/>
      <c r="K11" s="124" t="n"/>
      <c r="L11" s="124" t="n"/>
      <c r="M11" s="124" t="n"/>
      <c r="N11" s="124" t="n"/>
    </row>
    <row r="12">
      <c r="A12" s="124" t="n"/>
      <c r="B12" s="45" t="n"/>
      <c r="C12" s="46" t="n"/>
      <c r="D12" s="46" t="n"/>
      <c r="E12" s="47" t="n"/>
      <c r="F12" s="124" t="n"/>
      <c r="G12" s="124" t="n"/>
      <c r="H12" s="124" t="n"/>
      <c r="I12" s="124" t="n"/>
      <c r="J12" s="124" t="n"/>
      <c r="K12" s="124" t="n"/>
      <c r="L12" s="124" t="n"/>
      <c r="M12" s="124" t="n"/>
      <c r="N12" s="124" t="n"/>
    </row>
    <row r="13" ht="15" customHeight="1" s="140">
      <c r="A13" s="124" t="n"/>
      <c r="B13" s="48" t="n"/>
      <c r="C13" s="49" t="inlineStr">
        <is>
          <t>How to use:</t>
        </is>
      </c>
      <c r="D13" s="114" t="n"/>
      <c r="E13" s="50" t="n"/>
      <c r="F13" s="124" t="n"/>
      <c r="G13" s="124" t="n"/>
      <c r="H13" s="124" t="n"/>
      <c r="I13" s="124" t="n"/>
      <c r="J13" s="124" t="n"/>
      <c r="K13" s="124" t="n"/>
      <c r="L13" s="124" t="n"/>
      <c r="M13" s="124" t="n"/>
      <c r="N13" s="124" t="n"/>
    </row>
    <row r="14">
      <c r="A14" s="124" t="n"/>
      <c r="B14" s="48" t="n"/>
      <c r="C14" s="114" t="n"/>
      <c r="D14" s="114" t="inlineStr">
        <is>
          <t>Almost everything you need is on the Interface tab. Just fill out the white box.</t>
        </is>
      </c>
      <c r="E14" s="50" t="n"/>
      <c r="F14" s="124" t="n"/>
      <c r="G14" s="124" t="n"/>
      <c r="H14" s="124" t="n"/>
      <c r="I14" s="124" t="n"/>
      <c r="J14" s="124" t="n"/>
      <c r="K14" s="124" t="n"/>
      <c r="L14" s="124" t="n"/>
      <c r="M14" s="124" t="n"/>
      <c r="N14" s="124" t="n"/>
    </row>
    <row r="15">
      <c r="A15" s="124" t="n"/>
      <c r="B15" s="48" t="n"/>
      <c r="C15" s="114" t="n"/>
      <c r="D15" s="114" t="inlineStr">
        <is>
          <t>The end results will appear in the blue box. Copy and paste from the dark blue cells.</t>
        </is>
      </c>
      <c r="E15" s="50" t="n"/>
      <c r="F15" s="124" t="n"/>
      <c r="G15" s="124" t="n"/>
      <c r="H15" s="124" t="n"/>
      <c r="I15" s="124" t="n"/>
      <c r="J15" s="124" t="n"/>
      <c r="K15" s="124" t="n"/>
      <c r="L15" s="124" t="n"/>
      <c r="M15" s="124" t="n"/>
      <c r="N15" s="124" t="n"/>
    </row>
    <row r="16">
      <c r="A16" s="124" t="n"/>
      <c r="B16" s="48" t="n"/>
      <c r="C16" s="51" t="n"/>
      <c r="D16" s="114" t="inlineStr">
        <is>
          <t>For example, to create a new user, fill out the white box, and copy the Create AD User blue cell into AD Powershell, and hit enter.</t>
        </is>
      </c>
      <c r="E16" s="50" t="n"/>
      <c r="F16" s="124" t="n"/>
      <c r="G16" s="124" t="n"/>
      <c r="H16" s="124" t="n"/>
      <c r="I16" s="124" t="n"/>
      <c r="J16" s="124" t="n"/>
      <c r="K16" s="124" t="n"/>
      <c r="L16" s="124" t="n"/>
      <c r="M16" s="124" t="n"/>
      <c r="N16" s="124" t="n"/>
    </row>
    <row r="17">
      <c r="A17" s="124" t="n"/>
      <c r="B17" s="48" t="n"/>
      <c r="C17" s="51" t="n"/>
      <c r="D17" s="114" t="n"/>
      <c r="E17" s="50" t="n"/>
      <c r="F17" s="124" t="n"/>
      <c r="G17" s="124" t="n"/>
      <c r="H17" s="124" t="n"/>
      <c r="I17" s="124" t="n"/>
      <c r="J17" s="124" t="n"/>
      <c r="K17" s="124" t="n"/>
      <c r="L17" s="124" t="n"/>
      <c r="M17" s="124" t="n"/>
      <c r="N17" s="124" t="n"/>
    </row>
    <row r="18" ht="18.75" customHeight="1" s="140">
      <c r="A18" s="124" t="n"/>
      <c r="B18" s="48" t="n"/>
      <c r="C18" s="52" t="inlineStr">
        <is>
          <t>Some notes:</t>
        </is>
      </c>
      <c r="D18" s="114" t="n"/>
      <c r="E18" s="50" t="n"/>
      <c r="F18" s="124" t="n"/>
      <c r="G18" s="124" t="n"/>
      <c r="H18" s="124" t="n"/>
      <c r="I18" s="124" t="n"/>
      <c r="J18" s="124" t="n"/>
      <c r="K18" s="124" t="n"/>
      <c r="L18" s="124" t="n"/>
      <c r="M18" s="124" t="n"/>
      <c r="N18" s="124" t="n"/>
    </row>
    <row r="19">
      <c r="A19" s="124" t="n"/>
      <c r="B19" s="48" t="n"/>
      <c r="C19" s="114" t="n"/>
      <c r="D19" s="114" t="inlineStr">
        <is>
          <t>Sorry about the stupid dropdowns. The fields with dropdowns must be verbatim, and Excel desktop doesn't autocomplete.</t>
        </is>
      </c>
      <c r="E19" s="50" t="n"/>
      <c r="F19" s="124" t="n"/>
      <c r="G19" s="124" t="n"/>
      <c r="H19" s="124" t="n"/>
      <c r="I19" s="124" t="n"/>
      <c r="J19" s="124" t="n"/>
      <c r="K19" s="124" t="n"/>
      <c r="L19" s="124" t="n"/>
      <c r="M19" s="124" t="n"/>
      <c r="N19" s="124" t="n"/>
    </row>
    <row r="20">
      <c r="A20" s="124" t="n"/>
      <c r="B20" s="48" t="n"/>
      <c r="C20" s="114" t="n"/>
      <c r="D20" s="114" t="inlineStr">
        <is>
          <t>I don't have a complete list of managers yet, because I'm making it up as I go. You can add managers in column H of the Data tab, and let me know in Teams  when you do so I can add them to future versions.</t>
        </is>
      </c>
      <c r="E20" s="50" t="n"/>
      <c r="F20" s="124" t="n"/>
      <c r="G20" s="124" t="n"/>
      <c r="H20" s="124" t="n"/>
      <c r="I20" s="124" t="n"/>
      <c r="J20" s="124" t="n"/>
      <c r="K20" s="124" t="n"/>
      <c r="L20" s="124" t="n"/>
      <c r="M20" s="124" t="n"/>
      <c r="N20" s="124" t="n"/>
    </row>
    <row r="21" ht="15" customHeight="1" s="140">
      <c r="A21" s="124" t="n"/>
      <c r="B21" s="48" t="n"/>
      <c r="C21" s="114" t="n"/>
      <c r="D21" s="114" t="inlineStr">
        <is>
          <t>For offboarding, you only need first and last name. Always check AD before using the offboarding script, because it doesn't know if there's two people with the same name.</t>
        </is>
      </c>
      <c r="E21" s="50" t="n"/>
      <c r="F21" s="124" t="n"/>
      <c r="G21" s="124" t="n"/>
      <c r="H21" s="124" t="n"/>
      <c r="I21" s="124" t="n"/>
      <c r="J21" s="124" t="n"/>
      <c r="K21" s="124" t="n"/>
      <c r="L21" s="124" t="n"/>
      <c r="M21" s="124" t="n"/>
      <c r="N21" s="124" t="n"/>
    </row>
    <row r="22" ht="15" customHeight="1" s="140">
      <c r="A22" s="124" t="n"/>
      <c r="B22" s="48" t="n"/>
      <c r="C22" s="114" t="n"/>
      <c r="D22" s="114" t="inlineStr">
        <is>
          <t>When pasting the canned responses, use Ctrl Shift V. Also, sorry about the quotes that Excel adds when pasting. (Use Ctrl Home jump to the beginning to remove it.)</t>
        </is>
      </c>
      <c r="E22" s="50" t="n"/>
      <c r="F22" s="124" t="n"/>
      <c r="G22" s="124" t="n"/>
      <c r="H22" s="124" t="n"/>
      <c r="I22" s="124" t="n"/>
      <c r="J22" s="124" t="n"/>
      <c r="K22" s="124" t="n"/>
      <c r="L22" s="124" t="n"/>
      <c r="M22" s="124" t="n"/>
      <c r="N22" s="124" t="n"/>
    </row>
    <row r="23">
      <c r="A23" s="124" t="n"/>
      <c r="B23" s="53" t="n"/>
      <c r="C23" s="54" t="n"/>
      <c r="D23" s="55" t="n"/>
      <c r="E23" s="56" t="n"/>
      <c r="F23" s="124" t="n"/>
      <c r="G23" s="124" t="n"/>
      <c r="H23" s="124" t="n"/>
      <c r="I23" s="124" t="n"/>
      <c r="J23" s="124" t="n"/>
      <c r="K23" s="124" t="n"/>
      <c r="L23" s="124" t="n"/>
      <c r="M23" s="124" t="n"/>
      <c r="N23" s="124" t="n"/>
    </row>
    <row r="24">
      <c r="A24" s="124" t="n"/>
      <c r="B24" s="124" t="n"/>
      <c r="C24" s="124" t="n"/>
      <c r="D24" s="124" t="n"/>
      <c r="E24" s="124" t="n"/>
      <c r="F24" s="124" t="n"/>
      <c r="G24" s="124" t="n"/>
      <c r="H24" s="124" t="n"/>
      <c r="I24" s="124" t="n"/>
      <c r="J24" s="124" t="n"/>
      <c r="K24" s="124" t="n"/>
      <c r="L24" s="124" t="n"/>
      <c r="M24" s="124" t="n"/>
      <c r="N24" s="124" t="n"/>
    </row>
    <row r="25">
      <c r="A25" s="124" t="n"/>
      <c r="B25" s="124" t="n"/>
      <c r="C25" s="124" t="n"/>
      <c r="D25" s="124" t="n"/>
      <c r="E25" s="124" t="n"/>
      <c r="F25" s="124" t="n"/>
      <c r="G25" s="124" t="n"/>
      <c r="H25" s="124" t="n"/>
      <c r="I25" s="124" t="n"/>
      <c r="J25" s="124" t="n"/>
      <c r="K25" s="124" t="n"/>
      <c r="L25" s="124" t="n"/>
      <c r="M25" s="124" t="n"/>
      <c r="N25" s="124" t="n"/>
    </row>
    <row r="26">
      <c r="A26" s="124" t="n"/>
      <c r="B26" s="124" t="n"/>
      <c r="C26" s="41" t="inlineStr">
        <is>
          <t>James takes no responsibility if this doesn't work correctly. I recommend you double check everything. :)</t>
        </is>
      </c>
      <c r="D26" s="124" t="n"/>
      <c r="E26" s="124" t="n"/>
      <c r="F26" s="124" t="n"/>
      <c r="G26" s="124" t="n"/>
      <c r="H26" s="124" t="n"/>
      <c r="I26" s="124" t="n"/>
      <c r="J26" s="124" t="n"/>
      <c r="K26" s="124" t="n"/>
      <c r="L26" s="124" t="n"/>
      <c r="M26" s="124" t="n"/>
      <c r="N26" s="124" t="n"/>
    </row>
    <row r="27">
      <c r="A27" s="124" t="n"/>
      <c r="B27" s="124" t="n"/>
      <c r="C27" s="124" t="n"/>
      <c r="D27" s="124" t="n"/>
      <c r="E27" s="124" t="n"/>
      <c r="F27" s="124" t="n"/>
      <c r="G27" s="124" t="n"/>
      <c r="H27" s="124" t="n"/>
      <c r="I27" s="124" t="n"/>
      <c r="J27" s="124" t="n"/>
      <c r="K27" s="124" t="n"/>
      <c r="L27" s="124" t="n"/>
      <c r="M27" s="124" t="n"/>
      <c r="N27" s="124" t="n"/>
    </row>
    <row r="28">
      <c r="A28" s="124" t="n"/>
      <c r="B28" s="124" t="n"/>
      <c r="C28" s="124" t="n"/>
      <c r="D28" s="124" t="n"/>
      <c r="E28" s="124" t="n"/>
      <c r="F28" s="124" t="n"/>
      <c r="G28" s="124" t="n"/>
      <c r="H28" s="124" t="n"/>
      <c r="I28" s="124" t="n"/>
      <c r="J28" s="124" t="n"/>
      <c r="K28" s="124" t="n"/>
      <c r="L28" s="124" t="n"/>
      <c r="M28" s="124" t="n"/>
      <c r="N28" s="124" t="n"/>
    </row>
    <row r="29">
      <c r="A29" s="124" t="n"/>
      <c r="B29" s="124" t="n"/>
      <c r="C29" s="44" t="n"/>
      <c r="E29" s="124" t="n"/>
      <c r="F29" s="124" t="n"/>
      <c r="G29" s="124" t="n"/>
      <c r="H29" s="124" t="n"/>
      <c r="I29" s="124" t="n"/>
      <c r="J29" s="124" t="n"/>
      <c r="K29" s="124" t="n"/>
      <c r="L29" s="124" t="n"/>
      <c r="M29" s="124" t="n"/>
      <c r="N29" s="124" t="n"/>
    </row>
    <row r="30">
      <c r="A30" s="124" t="n"/>
      <c r="B30" s="124" t="n"/>
      <c r="C30" s="124" t="n"/>
      <c r="D30" s="124" t="n"/>
      <c r="E30" s="124" t="n"/>
      <c r="F30" s="124" t="n"/>
      <c r="G30" s="124" t="n"/>
      <c r="H30" s="124" t="n"/>
      <c r="I30" s="124" t="n"/>
      <c r="J30" s="124" t="n"/>
      <c r="K30" s="124" t="n"/>
      <c r="L30" s="124" t="n"/>
      <c r="M30" s="124" t="n"/>
      <c r="N30" s="124" t="n"/>
    </row>
    <row r="31">
      <c r="A31" s="124" t="n"/>
      <c r="B31" s="124" t="n"/>
      <c r="C31" s="124" t="n"/>
      <c r="D31" s="124" t="n"/>
      <c r="E31" s="124" t="n"/>
      <c r="F31" s="124" t="n"/>
      <c r="G31" s="124" t="n"/>
      <c r="H31" s="124" t="n"/>
      <c r="I31" s="124" t="n"/>
      <c r="J31" s="124" t="n"/>
      <c r="K31" s="124" t="n"/>
      <c r="L31" s="124" t="n"/>
      <c r="M31" s="124" t="n"/>
      <c r="N31" s="124" t="n"/>
    </row>
    <row r="32">
      <c r="A32" s="124" t="n"/>
      <c r="B32" s="124" t="n"/>
      <c r="C32" s="124" t="n"/>
      <c r="D32" s="124" t="n"/>
      <c r="E32" s="124" t="n"/>
      <c r="F32" s="124" t="n"/>
      <c r="G32" s="124" t="n"/>
      <c r="H32" s="124" t="n"/>
      <c r="I32" s="124" t="n"/>
      <c r="J32" s="124" t="n"/>
      <c r="K32" s="124" t="n"/>
      <c r="L32" s="124" t="n"/>
      <c r="M32" s="124" t="n"/>
      <c r="N32" s="124" t="n"/>
    </row>
    <row r="33">
      <c r="A33" s="124" t="n"/>
      <c r="B33" s="124" t="n"/>
      <c r="C33" s="124" t="n"/>
      <c r="D33" s="124" t="n"/>
      <c r="E33" s="124" t="n"/>
      <c r="F33" s="124" t="n"/>
      <c r="G33" s="124" t="n"/>
      <c r="H33" s="124" t="n"/>
      <c r="I33" s="124" t="n"/>
      <c r="J33" s="124" t="n"/>
      <c r="K33" s="124" t="n"/>
      <c r="L33" s="124" t="n"/>
      <c r="M33" s="124" t="n"/>
      <c r="N33" s="124" t="n"/>
    </row>
    <row r="34">
      <c r="A34" s="124" t="n"/>
      <c r="B34" s="124" t="n"/>
      <c r="C34" s="124" t="n"/>
      <c r="D34" s="124" t="n"/>
      <c r="E34" s="124" t="n"/>
      <c r="F34" s="124" t="n"/>
      <c r="G34" s="124" t="n"/>
      <c r="H34" s="124" t="n"/>
      <c r="I34" s="124" t="n"/>
      <c r="J34" s="124" t="n"/>
      <c r="K34" s="124" t="n"/>
      <c r="L34" s="124" t="n"/>
      <c r="M34" s="124" t="n"/>
      <c r="N34" s="124" t="n"/>
    </row>
    <row r="35">
      <c r="A35" s="124" t="n"/>
      <c r="B35" s="124" t="n"/>
      <c r="C35" s="124" t="n"/>
      <c r="D35" s="124" t="n"/>
      <c r="E35" s="124" t="n"/>
      <c r="F35" s="124" t="n"/>
      <c r="G35" s="124" t="n"/>
      <c r="H35" s="124" t="n"/>
      <c r="I35" s="124" t="n"/>
      <c r="J35" s="124" t="n"/>
      <c r="K35" s="124" t="n"/>
      <c r="L35" s="124" t="n"/>
      <c r="M35" s="124" t="n"/>
      <c r="N35" s="124" t="n"/>
    </row>
    <row r="36">
      <c r="A36" s="124" t="n"/>
      <c r="B36" s="124" t="n"/>
      <c r="C36" s="124" t="n"/>
      <c r="D36" s="124" t="n"/>
      <c r="E36" s="124" t="n"/>
      <c r="F36" s="124" t="n"/>
      <c r="G36" s="124" t="n"/>
      <c r="H36" s="124" t="n"/>
      <c r="I36" s="124" t="n"/>
      <c r="J36" s="124" t="n"/>
      <c r="K36" s="124" t="n"/>
      <c r="L36" s="124" t="n"/>
      <c r="M36" s="124" t="n"/>
      <c r="N36" s="124" t="n"/>
    </row>
    <row r="37">
      <c r="A37" s="124" t="n"/>
      <c r="B37" s="124" t="n"/>
      <c r="C37" s="124" t="n"/>
      <c r="D37" s="124" t="n"/>
      <c r="E37" s="124" t="n"/>
      <c r="F37" s="124" t="n"/>
      <c r="G37" s="124" t="n"/>
      <c r="H37" s="124" t="n"/>
      <c r="I37" s="124" t="n"/>
      <c r="J37" s="124" t="n"/>
      <c r="K37" s="124" t="n"/>
      <c r="L37" s="124" t="n"/>
      <c r="M37" s="124" t="n"/>
      <c r="N37" s="124" t="n"/>
    </row>
    <row r="38">
      <c r="A38" s="124" t="n"/>
      <c r="B38" s="124" t="n"/>
      <c r="C38" s="124" t="n"/>
      <c r="D38" s="124" t="n"/>
      <c r="E38" s="124" t="n"/>
      <c r="F38" s="124" t="n"/>
      <c r="G38" s="124" t="n"/>
      <c r="H38" s="124" t="n"/>
      <c r="I38" s="124" t="n"/>
      <c r="J38" s="124" t="n"/>
      <c r="K38" s="124" t="n"/>
      <c r="L38" s="124" t="n"/>
      <c r="M38" s="124" t="n"/>
      <c r="N38" s="124" t="n"/>
    </row>
    <row r="39">
      <c r="A39" s="124" t="n"/>
      <c r="B39" s="124" t="n"/>
      <c r="C39" s="124" t="n"/>
      <c r="D39" s="124" t="n"/>
      <c r="E39" s="124" t="n"/>
      <c r="F39" s="124" t="n"/>
      <c r="G39" s="124" t="n"/>
      <c r="H39" s="124" t="n"/>
      <c r="I39" s="124" t="n"/>
      <c r="J39" s="124" t="n"/>
      <c r="K39" s="124" t="n"/>
      <c r="L39" s="124" t="n"/>
      <c r="M39" s="124" t="n"/>
      <c r="N39" s="124" t="n"/>
    </row>
    <row r="40">
      <c r="A40" s="124" t="n"/>
      <c r="B40" s="124" t="n"/>
      <c r="C40" s="124" t="n"/>
      <c r="D40" s="124" t="n"/>
      <c r="E40" s="124" t="n"/>
      <c r="F40" s="124" t="n"/>
      <c r="G40" s="124" t="n"/>
      <c r="H40" s="124" t="n"/>
      <c r="I40" s="124" t="n"/>
      <c r="J40" s="124" t="n"/>
      <c r="K40" s="124" t="n"/>
      <c r="L40" s="124" t="n"/>
      <c r="M40" s="124" t="n"/>
      <c r="N40" s="124" t="n"/>
    </row>
    <row r="41">
      <c r="A41" s="124" t="n"/>
      <c r="B41" s="124" t="n"/>
      <c r="C41" s="124" t="n"/>
      <c r="D41" s="124" t="n"/>
      <c r="E41" s="124" t="n"/>
      <c r="F41" s="124" t="n"/>
      <c r="G41" s="124" t="n"/>
      <c r="H41" s="124" t="n"/>
      <c r="I41" s="124" t="n"/>
      <c r="J41" s="124" t="n"/>
      <c r="K41" s="124" t="n"/>
      <c r="L41" s="124" t="n"/>
      <c r="M41" s="124" t="n"/>
      <c r="N41" s="124" t="n"/>
    </row>
    <row r="42">
      <c r="A42" s="124" t="n"/>
      <c r="B42" s="124" t="n"/>
      <c r="C42" s="124" t="n"/>
      <c r="D42" s="124" t="n"/>
      <c r="E42" s="124" t="n"/>
      <c r="F42" s="124" t="n"/>
      <c r="G42" s="124" t="n"/>
      <c r="H42" s="124" t="n"/>
      <c r="I42" s="124" t="n"/>
      <c r="J42" s="124" t="n"/>
      <c r="K42" s="124" t="n"/>
      <c r="L42" s="124" t="n"/>
      <c r="M42" s="124" t="n"/>
      <c r="N42" s="124" t="n"/>
    </row>
    <row r="43" ht="18.75" customHeight="1" s="140">
      <c r="A43" s="124" t="n"/>
      <c r="B43" s="109" t="inlineStr">
        <is>
          <t>Version notes</t>
        </is>
      </c>
      <c r="C43" s="124" t="n"/>
      <c r="D43" s="124" t="n"/>
      <c r="E43" s="124" t="n"/>
      <c r="F43" s="124" t="n"/>
      <c r="G43" s="124" t="n"/>
      <c r="H43" s="124" t="n"/>
      <c r="I43" s="124" t="n"/>
      <c r="J43" s="124" t="n"/>
      <c r="K43" s="124" t="n"/>
      <c r="L43" s="124" t="n"/>
      <c r="M43" s="124" t="n"/>
      <c r="N43" s="124" t="n"/>
    </row>
    <row r="44" ht="18.75" customHeight="1" s="140">
      <c r="A44" s="124" t="n"/>
      <c r="B44" s="57" t="inlineStr">
        <is>
          <t>8.0</t>
        </is>
      </c>
      <c r="C44" s="124" t="n"/>
      <c r="D44" s="124" t="n"/>
      <c r="E44" s="124" t="n"/>
      <c r="F44" s="124" t="n"/>
      <c r="G44" s="124" t="n"/>
      <c r="H44" s="124" t="n"/>
      <c r="I44" s="124" t="n"/>
      <c r="J44" s="124" t="n"/>
      <c r="K44" s="124" t="n"/>
      <c r="L44" s="124" t="n"/>
      <c r="M44" s="124" t="n"/>
      <c r="N44" s="124" t="n"/>
    </row>
    <row r="45" ht="18.75" customHeight="1" s="140">
      <c r="A45" s="124" t="n"/>
      <c r="B45" s="109" t="n"/>
      <c r="C45" s="136" t="inlineStr">
        <is>
          <t xml:space="preserve">Added multi-user functionality! </t>
        </is>
      </c>
      <c r="D45" s="124" t="n"/>
      <c r="E45" s="124" t="n"/>
      <c r="F45" s="124" t="n"/>
      <c r="G45" s="124" t="n"/>
      <c r="H45" s="124" t="n"/>
      <c r="I45" s="124" t="n"/>
      <c r="J45" s="124" t="n"/>
      <c r="K45" s="124" t="n"/>
      <c r="L45" s="124" t="n"/>
      <c r="M45" s="124" t="n"/>
      <c r="N45" s="124" t="n"/>
    </row>
    <row r="46" ht="18.75" customHeight="1" s="140">
      <c r="A46" s="124" t="n"/>
      <c r="B46" s="109" t="n"/>
      <c r="C46" s="136" t="n"/>
      <c r="D46" s="124" t="inlineStr">
        <is>
          <t xml:space="preserve">Now everyone has their own independent interface. </t>
        </is>
      </c>
      <c r="E46" s="124" t="n"/>
      <c r="F46" s="124" t="n"/>
      <c r="G46" s="124" t="n"/>
      <c r="H46" s="124" t="n"/>
      <c r="I46" s="124" t="n"/>
      <c r="J46" s="124" t="n"/>
      <c r="K46" s="124" t="n"/>
      <c r="L46" s="124" t="n"/>
      <c r="M46" s="124" t="n"/>
      <c r="N46" s="124" t="n"/>
    </row>
    <row r="47" ht="18.75" customHeight="1" s="140">
      <c r="A47" s="124" t="n"/>
      <c r="B47" s="109" t="n"/>
      <c r="C47" s="136" t="n"/>
      <c r="D47" s="124" t="inlineStr">
        <is>
          <t>Everyone can add managers and Department-to-OU translations on the Data tab as needed.</t>
        </is>
      </c>
      <c r="E47" s="124" t="n"/>
      <c r="F47" s="124" t="n"/>
      <c r="G47" s="124" t="n"/>
      <c r="H47" s="124" t="n"/>
      <c r="I47" s="124" t="n"/>
      <c r="J47" s="124" t="n"/>
      <c r="K47" s="124" t="n"/>
      <c r="L47" s="124" t="n"/>
      <c r="M47" s="124" t="n"/>
      <c r="N47" s="124" t="n"/>
    </row>
    <row r="48" ht="18.75" customHeight="1" s="140">
      <c r="A48" s="124" t="n"/>
      <c r="B48" s="109" t="n"/>
      <c r="C48" s="136" t="n"/>
      <c r="D48" s="124" t="inlineStr">
        <is>
          <t>I restructured the workbook so that it's easy for me to make global changes to the Powershell and canned responses if needed.</t>
        </is>
      </c>
      <c r="E48" s="124" t="n"/>
      <c r="F48" s="124" t="n"/>
      <c r="G48" s="124" t="n"/>
      <c r="H48" s="124" t="n"/>
      <c r="I48" s="124" t="n"/>
      <c r="J48" s="124" t="n"/>
      <c r="K48" s="124" t="n"/>
      <c r="L48" s="124" t="n"/>
      <c r="M48" s="124" t="n"/>
      <c r="N48" s="124" t="n"/>
    </row>
    <row r="49" ht="18.75" customHeight="1" s="140">
      <c r="A49" s="124" t="n"/>
      <c r="B49" s="109" t="n"/>
      <c r="C49" s="136" t="inlineStr">
        <is>
          <t>Added username override, in case of a duplicate username.</t>
        </is>
      </c>
      <c r="D49" s="124" t="n"/>
      <c r="E49" s="124" t="n"/>
      <c r="F49" s="124" t="n"/>
      <c r="G49" s="124" t="n"/>
      <c r="H49" s="124" t="n"/>
      <c r="I49" s="124" t="n"/>
      <c r="J49" s="124" t="n"/>
      <c r="K49" s="124" t="n"/>
      <c r="L49" s="124" t="n"/>
      <c r="M49" s="124" t="n"/>
      <c r="N49" s="124" t="n"/>
    </row>
    <row r="50" ht="18.75" customHeight="1" s="140">
      <c r="A50" s="124" t="n"/>
      <c r="B50" s="109" t="n"/>
      <c r="C50" s="124" t="n"/>
      <c r="D50" s="124" t="inlineStr">
        <is>
          <t>You'll find it below the white box.</t>
        </is>
      </c>
      <c r="E50" s="124" t="n"/>
      <c r="F50" s="124" t="n"/>
      <c r="G50" s="124" t="n"/>
      <c r="H50" s="124" t="n"/>
      <c r="I50" s="124" t="n"/>
      <c r="J50" s="124" t="n"/>
      <c r="K50" s="124" t="n"/>
      <c r="L50" s="124" t="n"/>
      <c r="M50" s="124" t="n"/>
      <c r="N50" s="124" t="n"/>
    </row>
    <row r="51" ht="18.75" customHeight="1" s="140">
      <c r="A51" s="124" t="n"/>
      <c r="B51" s="109" t="n"/>
      <c r="C51" s="124" t="n"/>
      <c r="D51" s="124" t="n"/>
      <c r="E51" s="124" t="n"/>
      <c r="F51" s="124" t="n"/>
      <c r="G51" s="124" t="n"/>
      <c r="H51" s="124" t="n"/>
      <c r="I51" s="124" t="n"/>
      <c r="J51" s="124" t="n"/>
      <c r="K51" s="124" t="n"/>
      <c r="L51" s="124" t="n"/>
      <c r="M51" s="124" t="n"/>
      <c r="N51" s="124" t="n"/>
    </row>
    <row r="52" ht="18.75" customHeight="1" s="140">
      <c r="A52" s="124" t="n"/>
      <c r="B52" s="109" t="n"/>
      <c r="C52" s="124" t="n"/>
      <c r="D52" s="124" t="n"/>
      <c r="E52" s="124" t="n"/>
      <c r="F52" s="124" t="n"/>
      <c r="G52" s="124" t="n"/>
      <c r="H52" s="124" t="n"/>
      <c r="I52" s="124" t="n"/>
      <c r="J52" s="124" t="n"/>
      <c r="K52" s="124" t="n"/>
      <c r="L52" s="124" t="n"/>
      <c r="M52" s="124" t="n"/>
      <c r="N52" s="124" t="n"/>
    </row>
    <row r="53" ht="18.75" customHeight="1" s="140">
      <c r="A53" s="124" t="n"/>
      <c r="B53" s="109" t="n"/>
      <c r="C53" s="124" t="n"/>
      <c r="D53" s="124" t="n"/>
      <c r="E53" s="124" t="n"/>
      <c r="F53" s="124" t="n"/>
      <c r="G53" s="124" t="n"/>
      <c r="H53" s="124" t="n"/>
      <c r="I53" s="124" t="n"/>
      <c r="J53" s="124" t="n"/>
      <c r="K53" s="124" t="n"/>
      <c r="L53" s="124" t="n"/>
      <c r="M53" s="124" t="n"/>
      <c r="N53" s="124" t="n"/>
    </row>
    <row r="54" ht="18.75" customHeight="1" s="140">
      <c r="A54" s="124" t="n"/>
      <c r="B54" s="57" t="inlineStr">
        <is>
          <t>7.0</t>
        </is>
      </c>
      <c r="C54" s="124" t="n"/>
      <c r="D54" s="124" t="n"/>
      <c r="E54" s="124" t="n"/>
      <c r="F54" s="124" t="n"/>
      <c r="G54" s="124" t="n"/>
      <c r="H54" s="124" t="n"/>
      <c r="I54" s="124" t="n"/>
      <c r="J54" s="124" t="n"/>
      <c r="K54" s="124" t="n"/>
      <c r="L54" s="124" t="n"/>
      <c r="M54" s="124" t="n"/>
      <c r="N54" s="124" t="n"/>
    </row>
    <row r="55" ht="18.75" customHeight="1" s="140">
      <c r="A55" s="124" t="n"/>
      <c r="B55" s="109" t="n"/>
      <c r="C55" s="136" t="inlineStr">
        <is>
          <t>Built a simpler and prettier interface.</t>
        </is>
      </c>
      <c r="D55" s="124" t="n"/>
      <c r="E55" s="124" t="n"/>
      <c r="F55" s="124" t="n"/>
      <c r="G55" s="124" t="n"/>
      <c r="H55" s="124" t="n"/>
      <c r="I55" s="124" t="n"/>
      <c r="J55" s="124" t="n"/>
      <c r="K55" s="124" t="n"/>
      <c r="L55" s="124" t="n"/>
      <c r="M55" s="124" t="n"/>
      <c r="N55" s="124" t="n"/>
    </row>
    <row r="56" ht="18.75" customHeight="1" s="140">
      <c r="A56" s="124" t="n"/>
      <c r="B56" s="109" t="n"/>
      <c r="C56" s="136" t="inlineStr">
        <is>
          <t xml:space="preserve">Made the New Hire Welcome canned response smarter. </t>
        </is>
      </c>
      <c r="D56" s="124" t="n"/>
      <c r="E56" s="124" t="n"/>
      <c r="F56" s="124" t="n"/>
      <c r="G56" s="124" t="n"/>
      <c r="H56" s="124" t="n"/>
      <c r="I56" s="124" t="n"/>
      <c r="J56" s="124" t="n"/>
      <c r="K56" s="124" t="n"/>
      <c r="L56" s="124" t="n"/>
      <c r="M56" s="124" t="n"/>
      <c r="N56" s="124" t="n"/>
    </row>
    <row r="57" ht="18.75" customHeight="1" s="140">
      <c r="A57" s="124" t="n"/>
      <c r="B57" s="109" t="n"/>
      <c r="C57" s="136" t="n"/>
      <c r="D57" s="124" t="inlineStr">
        <is>
          <t>Now it includes the Mitel canned response if there's a Mitel extension provided, and includes the Five9 canned response if there's a Five9 extension provided. It can do one or the other or both or neither.</t>
        </is>
      </c>
      <c r="E57" s="124" t="n"/>
      <c r="F57" s="124" t="n"/>
      <c r="G57" s="124" t="n"/>
      <c r="H57" s="124" t="n"/>
      <c r="I57" s="124" t="n"/>
      <c r="J57" s="124" t="n"/>
      <c r="K57" s="124" t="n"/>
      <c r="L57" s="124" t="n"/>
      <c r="M57" s="124" t="n"/>
      <c r="N57" s="124" t="n"/>
    </row>
    <row r="58" ht="18.75" customHeight="1" s="140">
      <c r="A58" s="124" t="n"/>
      <c r="B58" s="109" t="n"/>
      <c r="C58" s="136" t="n"/>
      <c r="D58" s="124" t="inlineStr">
        <is>
          <t xml:space="preserve">(This canned response is also smart about SSP vs Non-SSP.) </t>
        </is>
      </c>
      <c r="E58" s="124" t="n"/>
      <c r="F58" s="124" t="n"/>
      <c r="G58" s="124" t="n"/>
      <c r="H58" s="124" t="n"/>
      <c r="I58" s="124" t="n"/>
      <c r="J58" s="124" t="n"/>
      <c r="K58" s="124" t="n"/>
      <c r="L58" s="124" t="n"/>
      <c r="M58" s="124" t="n"/>
      <c r="N58" s="124" t="n"/>
    </row>
    <row r="59" ht="18.75" customHeight="1" s="140">
      <c r="A59" s="124" t="n"/>
      <c r="B59" s="109" t="n"/>
      <c r="C59" s="136" t="inlineStr">
        <is>
          <t>Made the Manager canned response smarter.</t>
        </is>
      </c>
      <c r="D59" s="124" t="n"/>
      <c r="E59" s="124" t="n"/>
      <c r="F59" s="124" t="n"/>
      <c r="G59" s="124" t="n"/>
      <c r="H59" s="124" t="n"/>
      <c r="I59" s="124" t="n"/>
      <c r="J59" s="124" t="n"/>
      <c r="K59" s="124" t="n"/>
      <c r="L59" s="124" t="n"/>
      <c r="M59" s="124" t="n"/>
      <c r="N59" s="124" t="n"/>
    </row>
    <row r="60" ht="18.75" customHeight="1" s="140">
      <c r="A60" s="124" t="n"/>
      <c r="B60" s="109" t="n"/>
      <c r="C60" s="136" t="n"/>
      <c r="D60" s="124" t="inlineStr">
        <is>
          <t>The non-SSP manager email will now add Mitel extension, Mitel queues and Five9 extension if they're provided.</t>
        </is>
      </c>
      <c r="E60" s="124" t="n"/>
      <c r="F60" s="124" t="n"/>
      <c r="G60" s="124" t="n"/>
      <c r="H60" s="124" t="n"/>
      <c r="I60" s="124" t="n"/>
      <c r="J60" s="124" t="n"/>
      <c r="K60" s="124" t="n"/>
      <c r="L60" s="124" t="n"/>
      <c r="M60" s="124" t="n"/>
      <c r="N60" s="124" t="n"/>
    </row>
    <row r="61" ht="18.75" customHeight="1" s="140">
      <c r="A61" s="124" t="n"/>
      <c r="B61" s="109" t="n"/>
      <c r="C61" s="124" t="n"/>
      <c r="D61" s="124" t="inlineStr">
        <is>
          <t xml:space="preserve">(This canned response is also smart about SSP vs Non-SSP.) </t>
        </is>
      </c>
      <c r="E61" s="124" t="n"/>
      <c r="F61" s="124" t="n"/>
      <c r="G61" s="124" t="n"/>
      <c r="H61" s="124" t="n"/>
      <c r="I61" s="124" t="n"/>
      <c r="J61" s="124" t="n"/>
      <c r="K61" s="124" t="n"/>
      <c r="L61" s="124" t="n"/>
      <c r="M61" s="124" t="n"/>
      <c r="N61" s="124" t="n"/>
    </row>
    <row r="62" ht="18.75" customHeight="1" s="140">
      <c r="A62" s="124" t="n"/>
      <c r="B62" s="109" t="n"/>
      <c r="C62" s="124" t="n"/>
      <c r="D62" s="124" t="n"/>
      <c r="E62" s="124" t="n"/>
      <c r="F62" s="124" t="n"/>
      <c r="G62" s="124" t="n"/>
      <c r="H62" s="124" t="n"/>
      <c r="I62" s="124" t="n"/>
      <c r="J62" s="124" t="n"/>
      <c r="K62" s="124" t="n"/>
      <c r="L62" s="124" t="n"/>
      <c r="M62" s="124" t="n"/>
      <c r="N62" s="124" t="n"/>
    </row>
    <row r="63" ht="18.75" customHeight="1" s="140">
      <c r="A63" s="124" t="n"/>
      <c r="B63" s="109" t="n"/>
      <c r="C63" s="124" t="n"/>
      <c r="D63" s="124" t="n"/>
      <c r="E63" s="124" t="n"/>
      <c r="F63" s="124" t="n"/>
      <c r="G63" s="124" t="n"/>
      <c r="H63" s="124" t="n"/>
      <c r="I63" s="124" t="n"/>
      <c r="J63" s="124" t="n"/>
      <c r="K63" s="124" t="n"/>
      <c r="L63" s="124" t="n"/>
      <c r="M63" s="124" t="n"/>
      <c r="N63" s="124" t="n"/>
    </row>
    <row r="64" ht="18.75" customHeight="1" s="140">
      <c r="A64" s="124" t="n"/>
      <c r="B64" s="43" t="inlineStr">
        <is>
          <t>6.0</t>
        </is>
      </c>
      <c r="C64" s="124" t="n"/>
      <c r="D64" s="124" t="n"/>
      <c r="E64" s="124" t="n"/>
      <c r="F64" s="124" t="n"/>
      <c r="G64" s="124" t="n"/>
      <c r="H64" s="124" t="n"/>
      <c r="I64" s="124" t="n"/>
      <c r="J64" s="124" t="n"/>
      <c r="K64" s="124" t="n"/>
      <c r="L64" s="124" t="n"/>
      <c r="M64" s="124" t="n"/>
      <c r="N64" s="124" t="n"/>
    </row>
    <row r="65">
      <c r="A65" s="124" t="n"/>
      <c r="B65" s="124" t="n"/>
      <c r="C65" s="136" t="inlineStr">
        <is>
          <t>Added Disable AD User</t>
        </is>
      </c>
      <c r="D65" s="124" t="n"/>
      <c r="E65" s="124" t="n"/>
      <c r="F65" s="124" t="n"/>
      <c r="G65" s="124" t="n"/>
      <c r="H65" s="124" t="n"/>
      <c r="I65" s="124" t="n"/>
      <c r="J65" s="124" t="n"/>
      <c r="K65" s="124" t="n"/>
      <c r="L65" s="124" t="n"/>
      <c r="M65" s="124" t="n"/>
      <c r="N65" s="124" t="n"/>
    </row>
    <row r="66">
      <c r="A66" s="124" t="n"/>
      <c r="B66" s="124" t="n"/>
      <c r="C66" s="124" t="n"/>
      <c r="D66" s="124" t="inlineStr">
        <is>
          <t xml:space="preserve">Generates a copy/paste Powershell line to disable users in AD. </t>
        </is>
      </c>
      <c r="E66" s="124" t="n"/>
      <c r="F66" s="124" t="n"/>
      <c r="G66" s="124" t="n"/>
      <c r="H66" s="124" t="n"/>
      <c r="I66" s="124" t="n"/>
      <c r="J66" s="124" t="n"/>
      <c r="K66" s="124" t="n"/>
      <c r="L66" s="124" t="n"/>
      <c r="M66" s="124" t="n"/>
      <c r="N66" s="124" t="n"/>
    </row>
    <row r="67">
      <c r="A67" s="124" t="n"/>
      <c r="B67" s="124" t="n"/>
      <c r="C67" s="124" t="n"/>
      <c r="D67" s="124" t="inlineStr">
        <is>
          <t>Be careful! It disables based on the username (SamAccountName). If that username belongs to a duplicate employee, it will of course remove them instead of the intended employee.</t>
        </is>
      </c>
      <c r="E67" s="124" t="n"/>
      <c r="F67" s="124" t="n"/>
      <c r="G67" s="124" t="n"/>
      <c r="H67" s="124" t="n"/>
      <c r="I67" s="124" t="n"/>
      <c r="J67" s="124" t="n"/>
      <c r="K67" s="124" t="n"/>
      <c r="L67" s="124" t="n"/>
      <c r="M67" s="124" t="n"/>
      <c r="N67" s="124" t="n"/>
    </row>
    <row r="68">
      <c r="A68" s="124" t="n"/>
      <c r="B68" s="124" t="n"/>
      <c r="C68" s="124" t="n"/>
      <c r="D68" s="124" t="inlineStr">
        <is>
          <t>Before running I recommend opening AD and checking the employee's SamAccountName. (Add the SamAccountName column to your global search results.)</t>
        </is>
      </c>
      <c r="E68" s="124" t="n"/>
      <c r="F68" s="124" t="n"/>
      <c r="G68" s="124" t="n"/>
      <c r="H68" s="124" t="n"/>
      <c r="I68" s="124" t="n"/>
      <c r="J68" s="124" t="n"/>
      <c r="K68" s="124" t="n"/>
      <c r="L68" s="124" t="n"/>
      <c r="M68" s="124" t="n"/>
      <c r="N68" s="124" t="n"/>
    </row>
    <row r="69">
      <c r="A69" s="124" t="n"/>
      <c r="B69" s="124" t="n"/>
      <c r="C69" s="124" t="n"/>
      <c r="D69" s="124" t="n"/>
      <c r="E69" s="124" t="n"/>
      <c r="F69" s="124" t="n"/>
      <c r="G69" s="124" t="n"/>
      <c r="H69" s="124" t="n"/>
      <c r="I69" s="124" t="n"/>
      <c r="J69" s="124" t="n"/>
      <c r="K69" s="124" t="n"/>
      <c r="L69" s="124" t="n"/>
      <c r="M69" s="124" t="n"/>
      <c r="N69" s="124" t="n"/>
    </row>
    <row r="70">
      <c r="A70" s="124" t="n"/>
      <c r="B70" s="124" t="n"/>
      <c r="C70" s="124" t="n"/>
      <c r="D70" s="124" t="n"/>
      <c r="E70" s="124" t="n"/>
      <c r="F70" s="124" t="n"/>
      <c r="G70" s="124" t="n"/>
      <c r="H70" s="124" t="n"/>
      <c r="I70" s="124" t="n"/>
      <c r="J70" s="124" t="n"/>
      <c r="K70" s="124" t="n"/>
      <c r="L70" s="124" t="n"/>
      <c r="M70" s="124" t="n"/>
      <c r="N70" s="124" t="n"/>
    </row>
    <row r="71">
      <c r="A71" s="124" t="n"/>
      <c r="B71" s="124" t="n"/>
      <c r="C71" s="136" t="inlineStr">
        <is>
          <t>Added Guard functionality</t>
        </is>
      </c>
      <c r="D71" s="124" t="n"/>
      <c r="E71" s="124" t="n"/>
      <c r="F71" s="124" t="n"/>
      <c r="G71" s="124" t="n"/>
      <c r="H71" s="124" t="n"/>
      <c r="I71" s="124" t="n"/>
      <c r="J71" s="124" t="n"/>
      <c r="K71" s="124" t="n"/>
      <c r="L71" s="124" t="n"/>
      <c r="M71" s="124" t="n"/>
      <c r="N71" s="124" t="n"/>
    </row>
    <row r="72">
      <c r="A72" s="124" t="n"/>
      <c r="B72" s="124" t="n"/>
      <c r="C72" s="124" t="n"/>
      <c r="D72" s="124" t="inlineStr">
        <is>
          <t>Using the provided first and last name, it now estimates the page they're on in Guard.</t>
        </is>
      </c>
      <c r="E72" s="124" t="n"/>
      <c r="F72" s="124" t="n"/>
      <c r="G72" s="124" t="n"/>
      <c r="H72" s="124" t="n"/>
      <c r="I72" s="124" t="n"/>
      <c r="J72" s="124" t="n"/>
      <c r="K72" s="124" t="n"/>
      <c r="L72" s="124" t="n"/>
      <c r="M72" s="124" t="n"/>
      <c r="N72" s="124" t="n"/>
    </row>
    <row r="73">
      <c r="A73" s="124" t="n"/>
      <c r="B73" s="124" t="n"/>
      <c r="C73" s="124" t="n"/>
      <c r="D73" s="124" t="inlineStr">
        <is>
          <t>I can't guaruntee accuracy simply because my list of Guard here in the workbook doesn't update when you add or remove someone. I wrote a script that updates it automatically that I run manually. I plan to run it whenever needed. (Maybe once every few weeks.)</t>
        </is>
      </c>
      <c r="E73" s="124" t="n"/>
      <c r="F73" s="124" t="n"/>
      <c r="G73" s="124" t="n"/>
      <c r="H73" s="124" t="n"/>
      <c r="I73" s="124" t="n"/>
      <c r="J73" s="124" t="n"/>
      <c r="K73" s="124" t="n"/>
      <c r="L73" s="124" t="n"/>
      <c r="M73" s="124" t="n"/>
      <c r="N73" s="124" t="n"/>
    </row>
    <row r="74">
      <c r="A74" s="124" t="n"/>
      <c r="B74" s="124" t="n"/>
      <c r="C74" s="124" t="n"/>
      <c r="D74" s="124" t="n"/>
      <c r="E74" s="124" t="n"/>
      <c r="F74" s="124" t="n"/>
      <c r="G74" s="124" t="n"/>
      <c r="H74" s="124" t="n"/>
      <c r="I74" s="124" t="n"/>
      <c r="J74" s="124" t="n"/>
      <c r="K74" s="124" t="n"/>
      <c r="L74" s="124" t="n"/>
      <c r="M74" s="124" t="n"/>
      <c r="N74" s="124" t="n"/>
    </row>
    <row r="75">
      <c r="A75" s="124" t="n"/>
      <c r="B75" s="124" t="n"/>
      <c r="C75" s="124" t="n"/>
      <c r="D75" s="124" t="n"/>
      <c r="E75" s="124" t="n"/>
      <c r="F75" s="124" t="n"/>
      <c r="G75" s="124" t="n"/>
      <c r="H75" s="124" t="n"/>
      <c r="I75" s="124" t="n"/>
      <c r="J75" s="124" t="n"/>
      <c r="K75" s="124" t="n"/>
      <c r="L75" s="124" t="n"/>
      <c r="M75" s="124" t="n"/>
      <c r="N75" s="124" t="n"/>
    </row>
    <row r="76">
      <c r="A76" s="124" t="n"/>
      <c r="B76" s="124" t="n"/>
      <c r="C76" s="124" t="n"/>
      <c r="D76" s="124" t="n"/>
      <c r="E76" s="124" t="n"/>
      <c r="F76" s="124" t="n"/>
      <c r="G76" s="124" t="n"/>
      <c r="H76" s="124" t="n"/>
      <c r="I76" s="124" t="n"/>
      <c r="J76" s="124" t="n"/>
      <c r="K76" s="124" t="n"/>
      <c r="L76" s="124" t="n"/>
      <c r="M76" s="124" t="n"/>
      <c r="N76" s="124" t="n"/>
    </row>
    <row r="77" ht="18.75" customHeight="1" s="140">
      <c r="A77" s="124" t="n"/>
      <c r="B77" s="43" t="inlineStr">
        <is>
          <t>5.0</t>
        </is>
      </c>
      <c r="C77" s="124" t="n"/>
      <c r="D77" s="124" t="n"/>
      <c r="E77" s="124" t="n"/>
      <c r="F77" s="124" t="n"/>
      <c r="G77" s="124" t="n"/>
      <c r="H77" s="124" t="n"/>
      <c r="I77" s="124" t="n"/>
      <c r="J77" s="124" t="n"/>
      <c r="K77" s="124" t="n"/>
      <c r="L77" s="124" t="n"/>
      <c r="M77" s="124" t="n"/>
      <c r="N77" s="124" t="n"/>
    </row>
    <row r="78">
      <c r="A78" s="124" t="n"/>
      <c r="B78" s="124" t="n"/>
      <c r="C78" s="136" t="inlineStr">
        <is>
          <t>Added the Readme page!</t>
        </is>
      </c>
      <c r="D78" s="124" t="n"/>
      <c r="E78" s="124" t="n"/>
      <c r="F78" s="124" t="n"/>
      <c r="G78" s="124" t="n"/>
      <c r="H78" s="124" t="n"/>
      <c r="I78" s="124" t="n"/>
      <c r="J78" s="124" t="n"/>
      <c r="K78" s="124" t="n"/>
      <c r="L78" s="124" t="n"/>
      <c r="M78" s="124" t="n"/>
      <c r="N78" s="124" t="n"/>
    </row>
    <row r="79">
      <c r="A79" s="124" t="n"/>
      <c r="B79" s="124" t="n"/>
      <c r="C79" s="124" t="n"/>
      <c r="D79" s="124" t="n"/>
      <c r="E79" s="124" t="n"/>
      <c r="F79" s="124" t="n"/>
      <c r="G79" s="124" t="n"/>
      <c r="H79" s="124" t="n"/>
      <c r="I79" s="124" t="n"/>
      <c r="J79" s="124" t="n"/>
      <c r="K79" s="124" t="n"/>
      <c r="L79" s="124" t="n"/>
      <c r="M79" s="124" t="n"/>
      <c r="N79" s="124" t="n"/>
    </row>
    <row r="80">
      <c r="A80" s="124" t="n"/>
      <c r="B80" s="124" t="n"/>
      <c r="C80" s="124" t="n"/>
      <c r="D80" s="124" t="n"/>
      <c r="E80" s="124" t="n"/>
      <c r="F80" s="124" t="n"/>
      <c r="G80" s="124" t="n"/>
      <c r="H80" s="124" t="n"/>
      <c r="I80" s="124" t="n"/>
      <c r="J80" s="124" t="n"/>
      <c r="K80" s="124" t="n"/>
      <c r="L80" s="124" t="n"/>
      <c r="M80" s="124" t="n"/>
      <c r="N80" s="124" t="n"/>
    </row>
    <row r="81">
      <c r="A81" s="124" t="n"/>
      <c r="B81" s="124" t="n"/>
      <c r="C81" s="124" t="n"/>
      <c r="D81" s="124" t="n"/>
      <c r="E81" s="124" t="n"/>
      <c r="F81" s="124" t="n"/>
      <c r="G81" s="124" t="n"/>
      <c r="H81" s="124" t="n"/>
      <c r="I81" s="124" t="n"/>
      <c r="J81" s="124" t="n"/>
      <c r="K81" s="124" t="n"/>
      <c r="L81" s="124" t="n"/>
      <c r="M81" s="124" t="n"/>
      <c r="N81" s="124" t="n"/>
    </row>
    <row r="82">
      <c r="A82" s="124" t="n"/>
      <c r="B82" s="124" t="n"/>
      <c r="C82" s="124" t="n"/>
      <c r="D82" s="124" t="n"/>
      <c r="E82" s="124" t="n"/>
      <c r="F82" s="124" t="n"/>
      <c r="G82" s="124" t="n"/>
      <c r="H82" s="124" t="n"/>
      <c r="I82" s="124" t="n"/>
      <c r="J82" s="124" t="n"/>
      <c r="K82" s="124" t="n"/>
      <c r="L82" s="124" t="n"/>
      <c r="M82" s="124" t="n"/>
      <c r="N82" s="124" t="n"/>
    </row>
    <row r="83">
      <c r="A83" s="124" t="n"/>
      <c r="B83" s="124" t="n"/>
      <c r="C83" s="124" t="n"/>
      <c r="D83" s="124" t="n"/>
      <c r="E83" s="124" t="n"/>
      <c r="F83" s="124" t="n"/>
      <c r="G83" s="124" t="n"/>
      <c r="H83" s="124" t="n"/>
      <c r="I83" s="124" t="n"/>
      <c r="J83" s="124" t="n"/>
      <c r="K83" s="124" t="n"/>
      <c r="L83" s="124" t="n"/>
      <c r="M83" s="124" t="n"/>
      <c r="N83" s="124" t="n"/>
    </row>
    <row r="84">
      <c r="A84" s="124" t="n"/>
      <c r="B84" s="124" t="n"/>
      <c r="C84" s="124" t="n"/>
      <c r="D84" s="124" t="n"/>
      <c r="E84" s="124" t="n"/>
      <c r="F84" s="124" t="n"/>
      <c r="G84" s="124" t="n"/>
      <c r="H84" s="124" t="n"/>
      <c r="I84" s="124" t="n"/>
      <c r="J84" s="124" t="n"/>
      <c r="K84" s="124" t="n"/>
      <c r="L84" s="124" t="n"/>
      <c r="M84" s="124" t="n"/>
      <c r="N84" s="124" t="n"/>
    </row>
    <row r="85">
      <c r="A85" s="124" t="n"/>
      <c r="B85" s="124" t="n"/>
      <c r="C85" s="124" t="n"/>
      <c r="D85" s="124" t="n"/>
      <c r="E85" s="124" t="n"/>
      <c r="F85" s="124" t="n"/>
      <c r="G85" s="124" t="n"/>
      <c r="H85" s="124" t="n"/>
      <c r="I85" s="124" t="n"/>
      <c r="J85" s="124" t="n"/>
      <c r="K85" s="124" t="n"/>
      <c r="L85" s="124" t="n"/>
      <c r="M85" s="124" t="n"/>
      <c r="N85" s="124" t="n"/>
    </row>
    <row r="86">
      <c r="A86" s="124" t="n"/>
      <c r="B86" s="124" t="n"/>
      <c r="C86" s="124" t="n"/>
      <c r="D86" s="124" t="n"/>
      <c r="E86" s="124" t="n"/>
      <c r="F86" s="124" t="n"/>
      <c r="G86" s="124" t="n"/>
      <c r="H86" s="124" t="n"/>
      <c r="I86" s="124" t="n"/>
      <c r="J86" s="124" t="n"/>
      <c r="K86" s="124" t="n"/>
      <c r="L86" s="124" t="n"/>
      <c r="M86" s="124" t="n"/>
      <c r="N86" s="124" t="n"/>
    </row>
    <row r="87">
      <c r="A87" s="124" t="n"/>
      <c r="B87" s="124" t="n"/>
      <c r="C87" s="124" t="n"/>
      <c r="D87" s="124" t="n"/>
      <c r="E87" s="124" t="n"/>
      <c r="F87" s="124" t="n"/>
      <c r="G87" s="124" t="n"/>
      <c r="H87" s="124" t="n"/>
      <c r="I87" s="124" t="n"/>
      <c r="J87" s="124" t="n"/>
      <c r="K87" s="124" t="n"/>
      <c r="L87" s="124" t="n"/>
      <c r="M87" s="124" t="n"/>
      <c r="N87" s="124" t="n"/>
    </row>
    <row r="88">
      <c r="A88" s="124" t="n"/>
      <c r="B88" s="124" t="n"/>
      <c r="C88" s="124" t="n"/>
      <c r="D88" s="124" t="n"/>
      <c r="E88" s="124" t="n"/>
      <c r="F88" s="124" t="n"/>
      <c r="G88" s="124" t="n"/>
      <c r="H88" s="124" t="n"/>
      <c r="I88" s="124" t="n"/>
      <c r="J88" s="124" t="n"/>
      <c r="K88" s="124" t="n"/>
      <c r="L88" s="124" t="n"/>
      <c r="M88" s="124" t="n"/>
      <c r="N88" s="124" t="n"/>
    </row>
    <row r="89">
      <c r="A89" s="124" t="n"/>
      <c r="B89" s="124" t="n"/>
      <c r="C89" s="124" t="n"/>
      <c r="D89" s="124" t="n"/>
      <c r="E89" s="124" t="n"/>
      <c r="F89" s="124" t="n"/>
      <c r="G89" s="124" t="n"/>
      <c r="H89" s="124" t="n"/>
      <c r="I89" s="124" t="n"/>
      <c r="J89" s="124" t="n"/>
      <c r="K89" s="124" t="n"/>
      <c r="L89" s="124" t="n"/>
      <c r="M89" s="124" t="n"/>
      <c r="N89" s="124" t="n"/>
    </row>
    <row r="90">
      <c r="A90" s="124" t="n"/>
      <c r="B90" s="124" t="n"/>
      <c r="C90" s="124" t="n"/>
      <c r="D90" s="124" t="n"/>
      <c r="E90" s="124" t="n"/>
      <c r="F90" s="124" t="n"/>
      <c r="G90" s="124" t="n"/>
      <c r="H90" s="124" t="n"/>
      <c r="I90" s="124" t="n"/>
      <c r="J90" s="124" t="n"/>
      <c r="K90" s="124" t="n"/>
      <c r="L90" s="124" t="n"/>
      <c r="M90" s="124" t="n"/>
      <c r="N90" s="124" t="n"/>
    </row>
    <row r="91">
      <c r="A91" s="124" t="n"/>
      <c r="B91" s="124" t="n"/>
      <c r="C91" s="124" t="n"/>
      <c r="D91" s="124" t="n"/>
      <c r="E91" s="124" t="n"/>
      <c r="F91" s="124" t="n"/>
      <c r="G91" s="124" t="n"/>
      <c r="H91" s="124" t="n"/>
      <c r="I91" s="124" t="n"/>
      <c r="J91" s="124" t="n"/>
      <c r="K91" s="124" t="n"/>
      <c r="L91" s="124" t="n"/>
      <c r="M91" s="124" t="n"/>
      <c r="N91" s="124" t="n"/>
    </row>
  </sheetData>
  <pageMargins left="0.7" right="0.7" top="0.75" bottom="0.75" header="0.3" footer="0.3"/>
  <pageSetup orientation="portrait"/>
</worksheet>
</file>

<file path=xl/worksheets/sheet2.xml><?xml version="1.0" encoding="utf-8"?>
<worksheet xmlns:r="http://schemas.openxmlformats.org/officeDocument/2006/relationships" xmlns="http://schemas.openxmlformats.org/spreadsheetml/2006/main">
  <sheetPr codeName="Sheet1">
    <outlinePr summaryBelow="1" summaryRight="1"/>
    <pageSetUpPr/>
  </sheetPr>
  <dimension ref="A1:BW126"/>
  <sheetViews>
    <sheetView tabSelected="1" zoomScaleNormal="100" workbookViewId="0">
      <selection activeCell="S13" sqref="S13"/>
    </sheetView>
  </sheetViews>
  <sheetFormatPr baseColWidth="8" defaultRowHeight="15"/>
  <cols>
    <col width="9.140625" customWidth="1" style="140" min="1" max="3"/>
    <col width="33.7109375" customWidth="1" style="140" min="4" max="4"/>
    <col width="3" customWidth="1" style="140" min="5" max="5"/>
    <col width="2.7109375" customWidth="1" style="140" min="6" max="6"/>
    <col width="19.140625" bestFit="1" customWidth="1" style="140" min="7" max="7"/>
    <col width="33" customWidth="1" style="140" min="8" max="8"/>
    <col width="3.28515625" customWidth="1" style="140" min="9" max="9"/>
    <col width="13.42578125" customWidth="1" style="140" min="10" max="10"/>
    <col width="13" customWidth="1" style="140" min="11" max="11"/>
    <col width="11.85546875" customWidth="1" style="140" min="12" max="12"/>
    <col width="3" customWidth="1" style="140" min="13" max="14"/>
    <col width="3.140625" customWidth="1" style="140" min="15" max="15"/>
    <col width="20.7109375" customWidth="1" style="140" min="16" max="16"/>
    <col width="9.7109375" customWidth="1" style="140" min="17" max="17"/>
    <col width="29.42578125" customWidth="1" style="140" min="18" max="18"/>
    <col width="42.5703125" customWidth="1" style="140" min="19" max="19"/>
    <col width="5.5703125" customWidth="1" style="140" min="20" max="20"/>
    <col width="22.5703125" customWidth="1" style="140" min="21" max="21"/>
    <col width="17.85546875" customWidth="1" style="140" min="22" max="22"/>
    <col width="10" customWidth="1" style="140" min="23" max="23"/>
    <col width="9.28515625" bestFit="1" customWidth="1" style="140" min="24" max="24"/>
    <col width="9.140625" customWidth="1" style="140" min="25" max="27"/>
    <col width="9.140625" customWidth="1" style="140" min="28" max="16384"/>
  </cols>
  <sheetData>
    <row r="1" ht="15.75" customHeight="1" s="140" thickBot="1">
      <c r="A1" s="186" t="n"/>
      <c r="B1" s="186" t="n"/>
      <c r="C1" s="186" t="n"/>
      <c r="D1" s="186" t="n"/>
      <c r="E1" s="184" t="inlineStr">
        <is>
          <t>Super secret text</t>
        </is>
      </c>
      <c r="F1" s="114" t="n"/>
      <c r="G1" s="114" t="n"/>
      <c r="H1" s="114" t="n"/>
      <c r="I1" s="114" t="n"/>
      <c r="J1" s="114" t="n"/>
      <c r="K1" s="114" t="n"/>
      <c r="L1" s="114" t="n"/>
      <c r="M1" s="114" t="n"/>
      <c r="N1" s="114" t="n"/>
      <c r="O1" s="114" t="n"/>
      <c r="P1" s="114" t="n"/>
      <c r="Q1" s="114" t="n"/>
      <c r="R1" s="114" t="n"/>
      <c r="S1" s="114" t="n"/>
    </row>
    <row r="2" ht="15.75" customHeight="1" s="140" thickBot="1">
      <c r="A2" s="186" t="n"/>
      <c r="B2" s="186" t="n"/>
      <c r="C2" s="186" t="n"/>
      <c r="D2" s="186" t="n"/>
      <c r="E2" s="115" t="n"/>
      <c r="F2" s="116" t="n"/>
      <c r="G2" s="116" t="n"/>
      <c r="H2" s="116" t="n"/>
      <c r="I2" s="117" t="n"/>
      <c r="J2" s="114" t="n"/>
      <c r="K2" s="114" t="n"/>
      <c r="L2" s="114" t="n"/>
      <c r="M2" s="118" t="n"/>
      <c r="N2" s="119" t="n"/>
      <c r="O2" s="119" t="n"/>
      <c r="P2" s="119" t="n"/>
      <c r="Q2" s="120" t="n"/>
      <c r="R2" s="114" t="n"/>
      <c r="S2" s="121" t="n"/>
      <c r="T2" s="122" t="n"/>
      <c r="AA2" s="123" t="inlineStr">
        <is>
          <t>Generate powershell</t>
        </is>
      </c>
      <c r="AB2" s="87" t="n"/>
      <c r="AC2" s="87" t="n"/>
    </row>
    <row r="3">
      <c r="A3" s="186" t="n"/>
      <c r="B3" s="186" t="n"/>
      <c r="C3" s="186" t="n"/>
      <c r="D3" s="186" t="n"/>
      <c r="E3" s="132" t="n">
        <v>3</v>
      </c>
      <c r="F3" s="124" t="n"/>
      <c r="G3" s="124" t="inlineStr">
        <is>
          <t>First name</t>
        </is>
      </c>
      <c r="H3" s="125" t="inlineStr">
        <is>
          <t>Aaron</t>
        </is>
      </c>
      <c r="I3" s="126" t="n"/>
      <c r="J3" s="114" t="n"/>
      <c r="K3" s="114" t="n"/>
      <c r="L3" s="114" t="n"/>
      <c r="M3" s="127" t="n"/>
      <c r="N3" s="128" t="inlineStr">
        <is>
          <t>Create AD User</t>
        </is>
      </c>
      <c r="O3" s="129" t="n"/>
      <c r="P3" s="129" t="n"/>
      <c r="Q3" s="130" t="n"/>
      <c r="R3" s="114" t="n"/>
      <c r="S3" s="131" t="n"/>
      <c r="T3" s="132" t="n">
        <v>3</v>
      </c>
      <c r="U3" s="133" t="inlineStr">
        <is>
          <t>First name</t>
        </is>
      </c>
      <c r="V3" s="113">
        <f>H3</f>
        <v/>
      </c>
      <c r="W3" s="74" t="n"/>
      <c r="X3" s="75" t="n"/>
      <c r="AA3" s="87" t="n"/>
      <c r="AB3" s="87" t="n"/>
      <c r="AC3" s="87" t="n"/>
      <c r="AD3" s="145" t="inlineStr">
        <is>
          <t>New User</t>
        </is>
      </c>
    </row>
    <row r="4">
      <c r="A4" s="186" t="n"/>
      <c r="B4" s="186" t="n"/>
      <c r="C4" s="186" t="n"/>
      <c r="D4" s="186" t="n"/>
      <c r="E4" s="132" t="n">
        <v>4</v>
      </c>
      <c r="F4" s="124" t="n"/>
      <c r="G4" s="124" t="inlineStr">
        <is>
          <t>Last name</t>
        </is>
      </c>
      <c r="H4" s="125" t="inlineStr">
        <is>
          <t>aaronmartinez86@gmail.com</t>
        </is>
      </c>
      <c r="I4" s="126" t="n"/>
      <c r="J4" s="114" t="n"/>
      <c r="K4" s="114" t="n"/>
      <c r="L4" s="114" t="n"/>
      <c r="M4" s="127" t="n"/>
      <c r="N4" s="129" t="n"/>
      <c r="O4" s="129" t="n"/>
      <c r="P4" s="182">
        <f>IF(H3="","",'Interface - James'!AE4)</f>
        <v/>
      </c>
      <c r="Q4" s="130" t="inlineStr">
        <is>
          <t xml:space="preserve"> </t>
        </is>
      </c>
      <c r="R4" s="134" t="n"/>
      <c r="S4" s="131" t="n"/>
      <c r="T4" s="132" t="n">
        <v>4</v>
      </c>
      <c r="U4" s="135" t="inlineStr">
        <is>
          <t>Last name</t>
        </is>
      </c>
      <c r="V4" s="112">
        <f>H4</f>
        <v/>
      </c>
      <c r="W4" s="80" t="n"/>
      <c r="X4" s="75" t="n"/>
      <c r="AA4" s="87" t="n"/>
      <c r="AB4" s="87" t="n"/>
      <c r="AC4" s="87" t="n"/>
      <c r="AD4" t="inlineStr">
        <is>
          <t>Create AD User</t>
        </is>
      </c>
      <c r="AE4" s="182">
        <f>_xlfn.CONCAT((AE5:AE10))</f>
        <v/>
      </c>
    </row>
    <row r="5">
      <c r="A5" s="186" t="n"/>
      <c r="B5" s="186" t="n"/>
      <c r="C5" s="186" t="n"/>
      <c r="D5" s="186" t="n"/>
      <c r="E5" s="132" t="n">
        <v>5</v>
      </c>
      <c r="F5" s="124" t="n"/>
      <c r="G5" s="124" t="inlineStr">
        <is>
          <t>Mobile</t>
        </is>
      </c>
      <c r="H5" s="76" t="inlineStr">
        <is>
          <t>804 895 2527</t>
        </is>
      </c>
      <c r="I5" s="126" t="n"/>
      <c r="J5" s="114" t="n"/>
      <c r="K5" s="114" t="n"/>
      <c r="L5" s="114" t="n"/>
      <c r="M5" s="127" t="n"/>
      <c r="N5" s="129" t="n"/>
      <c r="O5" s="129" t="n"/>
      <c r="P5" s="129" t="n"/>
      <c r="Q5" s="130" t="n"/>
      <c r="R5" s="114" t="n"/>
      <c r="S5" s="131" t="n"/>
      <c r="T5" s="132" t="n">
        <v>5</v>
      </c>
      <c r="U5" s="135" t="inlineStr">
        <is>
          <t>Full Name</t>
        </is>
      </c>
      <c r="V5" s="42">
        <f>_xlfn.CONCAT(V3, " ",V4)</f>
        <v/>
      </c>
      <c r="W5" s="20" t="n"/>
      <c r="X5" s="28" t="n"/>
      <c r="AA5" s="87" t="n"/>
      <c r="AB5" s="87" t="n"/>
      <c r="AC5" s="87" t="n"/>
      <c r="AE5" s="148">
        <f>IF('Interface - James'!V24,'Interface - James'!AE14,'Interface - James'!AE17)</f>
        <v/>
      </c>
      <c r="AF5" s="132" t="inlineStr">
        <is>
          <t>New User</t>
        </is>
      </c>
      <c r="AG5" s="132" t="n"/>
    </row>
    <row r="6">
      <c r="A6" s="186" t="n"/>
      <c r="B6" s="186" t="n"/>
      <c r="C6" s="186" t="n"/>
      <c r="D6" s="186" t="n"/>
      <c r="E6" s="132" t="n">
        <v>6</v>
      </c>
      <c r="F6" s="124" t="n"/>
      <c r="G6" s="124" t="inlineStr">
        <is>
          <t>Title</t>
        </is>
      </c>
      <c r="H6" s="125" t="inlineStr">
        <is>
          <t>SSP</t>
        </is>
      </c>
      <c r="I6" s="126" t="n"/>
      <c r="J6" s="114" t="n"/>
      <c r="K6" s="114" t="n"/>
      <c r="L6" s="114" t="n"/>
      <c r="M6" s="127" t="n"/>
      <c r="N6" s="128" t="inlineStr">
        <is>
          <t>Disable AD User</t>
        </is>
      </c>
      <c r="O6" s="129" t="n"/>
      <c r="P6" s="129" t="n"/>
      <c r="Q6" s="130" t="n"/>
      <c r="R6" s="114" t="n"/>
      <c r="S6" s="131" t="n"/>
      <c r="T6" s="132" t="n">
        <v>6</v>
      </c>
      <c r="U6" s="135" t="inlineStr">
        <is>
          <t>Username (or SamAccountName)</t>
        </is>
      </c>
      <c r="V6" s="42">
        <f>IF(H45="",LOWER(_xlfn.CONCAT(LEFT(V3,1),V4)),H45)</f>
        <v/>
      </c>
      <c r="W6" s="20" t="n"/>
      <c r="X6" s="28" t="n"/>
      <c r="AA6" s="87" t="n"/>
      <c r="AB6" s="87" t="n"/>
      <c r="AC6" s="87" t="n"/>
      <c r="AE6" s="148">
        <f>_xlfn.CONCAT("Add-ADGroupMember -Identity ",CHAR(34),"PingOne Nectar",CHAR(34)," -Members ",CHAR(34),'Interface - James'!V6,CHAR(34),CHAR(59))</f>
        <v/>
      </c>
      <c r="AF6" s="132" t="inlineStr">
        <is>
          <t>Universal groups (Ping)</t>
        </is>
      </c>
      <c r="AG6" s="132" t="n"/>
    </row>
    <row r="7">
      <c r="A7" s="186" t="n"/>
      <c r="B7" s="186" t="n"/>
      <c r="C7" s="186" t="n"/>
      <c r="D7" s="186" t="n"/>
      <c r="E7" s="132" t="n">
        <v>7</v>
      </c>
      <c r="F7" s="124" t="n"/>
      <c r="G7" s="124" t="inlineStr">
        <is>
          <t>Manager</t>
        </is>
      </c>
      <c r="H7" s="125" t="inlineStr">
        <is>
          <t>Eric Moore</t>
        </is>
      </c>
      <c r="I7" s="126" t="n"/>
      <c r="J7" s="114" t="n"/>
      <c r="K7" s="114" t="n"/>
      <c r="L7" s="114" t="n"/>
      <c r="M7" s="127" t="n"/>
      <c r="N7" s="129" t="n"/>
      <c r="O7" s="129" t="n"/>
      <c r="P7" s="182">
        <f>IF(H3="","",'Interface - James'!AE46)</f>
        <v/>
      </c>
      <c r="Q7" s="130" t="inlineStr">
        <is>
          <t xml:space="preserve"> </t>
        </is>
      </c>
      <c r="R7" s="134" t="n"/>
      <c r="S7" s="131" t="n"/>
      <c r="T7" s="132" t="n">
        <v>7</v>
      </c>
      <c r="U7" s="135" t="inlineStr">
        <is>
          <t>Email</t>
        </is>
      </c>
      <c r="V7" s="42">
        <f>_xlfn.CONCAT(V6,"@safestreets.com")</f>
        <v/>
      </c>
      <c r="W7" s="20" t="n"/>
      <c r="X7" s="28" t="inlineStr">
        <is>
          <t xml:space="preserve"> </t>
        </is>
      </c>
      <c r="AA7" s="87" t="n"/>
      <c r="AB7" s="87" t="n"/>
      <c r="AC7" s="87" t="n"/>
      <c r="AE7" s="148">
        <f>_xlfn.CONCAT("Add-ADGroupMember -Identity ",CHAR(34),"PingOne Salesforce",CHAR(34)," -Members ",CHAR(34),'Interface - James'!V6,CHAR(34),CHAR(59))</f>
        <v/>
      </c>
      <c r="AF7" s="132" t="inlineStr">
        <is>
          <t xml:space="preserve"> </t>
        </is>
      </c>
      <c r="AG7" s="132" t="n"/>
    </row>
    <row r="8">
      <c r="A8" s="186" t="n"/>
      <c r="B8" s="186" t="n"/>
      <c r="C8" s="186" t="n"/>
      <c r="D8" s="186" t="n"/>
      <c r="E8" s="132" t="n">
        <v>8</v>
      </c>
      <c r="F8" s="124" t="n"/>
      <c r="G8" s="124" t="inlineStr">
        <is>
          <t>EmployeeID</t>
        </is>
      </c>
      <c r="I8" s="126" t="n"/>
      <c r="J8" s="114" t="n"/>
      <c r="K8" s="114" t="n"/>
      <c r="L8" s="114" t="n"/>
      <c r="M8" s="127" t="n"/>
      <c r="N8" s="129" t="n"/>
      <c r="O8" s="129" t="n"/>
      <c r="P8" s="129" t="n"/>
      <c r="Q8" s="130" t="n"/>
      <c r="R8" s="114" t="n"/>
      <c r="S8" s="131" t="n"/>
      <c r="T8" s="132" t="n">
        <v>8</v>
      </c>
      <c r="U8" s="135" t="inlineStr">
        <is>
          <t>Mobile</t>
        </is>
      </c>
      <c r="V8" s="42">
        <f>SUBSTITUTE(SUBSTITUTE(SUBSTITUTE(SUBSTITUTE(H5," ",""),"-",""),")",""),"(","")</f>
        <v/>
      </c>
      <c r="W8" s="80" t="n"/>
      <c r="X8" s="75" t="n"/>
      <c r="AA8" s="87" t="n"/>
      <c r="AB8" s="87" t="n"/>
      <c r="AC8" s="87" t="n"/>
      <c r="AE8" s="148">
        <f>_xlfn.CONCAT("Add-ADGroupMember -Identity ",CHAR(34),"PingOne Salesforce staging",CHAR(34)," -Members ",CHAR(34),'Interface - James'!V6,CHAR(34),CHAR(59))</f>
        <v/>
      </c>
      <c r="AF8" s="132" t="inlineStr">
        <is>
          <t xml:space="preserve"> </t>
        </is>
      </c>
      <c r="AG8" s="132" t="n"/>
    </row>
    <row r="9">
      <c r="A9" s="186" t="n"/>
      <c r="B9" s="186" t="n"/>
      <c r="C9" s="186" t="n"/>
      <c r="D9" s="186" t="n"/>
      <c r="E9" s="132" t="n">
        <v>9</v>
      </c>
      <c r="F9" s="124" t="n"/>
      <c r="G9" s="124" t="n"/>
      <c r="I9" s="126" t="n"/>
      <c r="J9" s="114" t="n"/>
      <c r="K9" s="114" t="n"/>
      <c r="L9" s="114" t="n"/>
      <c r="M9" s="127" t="n"/>
      <c r="N9" s="128" t="inlineStr">
        <is>
          <t>Canned Responses</t>
        </is>
      </c>
      <c r="O9" s="129" t="n"/>
      <c r="P9" s="129" t="n"/>
      <c r="Q9" s="130" t="n"/>
      <c r="R9" s="114" t="n"/>
      <c r="S9" s="131" t="n"/>
      <c r="T9" s="132" t="n">
        <v>9</v>
      </c>
      <c r="U9" s="135" t="inlineStr">
        <is>
          <t>Department</t>
        </is>
      </c>
      <c r="V9" s="42">
        <f>VLOOKUP(V10,Data!B3:C124,2,FALSE)</f>
        <v/>
      </c>
      <c r="W9" s="20" t="n"/>
      <c r="X9" s="28" t="n"/>
      <c r="AA9" s="87" t="n"/>
      <c r="AB9" s="87" t="n"/>
      <c r="AC9" s="87" t="n"/>
      <c r="AE9" s="148">
        <f t="array" ref="AE9">IF('Interface - James'!V24,IF('Interface - James'!V11="Not EVO",'Interface - James'!AE22:AE23,'Interface - James'!AE26:AE27),VLOOKUP('Interface - James'!V17,'Interface - James'!AD30:AE38,2,FALSE))</f>
        <v/>
      </c>
      <c r="AF9" s="132" t="inlineStr">
        <is>
          <t>Conditional groups based on state and title</t>
        </is>
      </c>
      <c r="AG9" s="132" t="n"/>
    </row>
    <row r="10">
      <c r="A10" s="186" t="n"/>
      <c r="B10" s="186" t="n"/>
      <c r="C10" s="186" t="n"/>
      <c r="D10" s="186" t="n"/>
      <c r="E10" s="132" t="n">
        <v>10</v>
      </c>
      <c r="F10" s="124" t="n"/>
      <c r="G10" s="124" t="n"/>
      <c r="H10" s="124" t="n"/>
      <c r="I10" s="126" t="n"/>
      <c r="J10" s="114" t="n"/>
      <c r="K10" s="114" t="n"/>
      <c r="L10" s="114" t="n"/>
      <c r="M10" s="127" t="n"/>
      <c r="N10" s="129" t="n"/>
      <c r="O10" s="129" t="n"/>
      <c r="P10" s="129" t="n"/>
      <c r="Q10" s="130" t="n"/>
      <c r="R10" s="114" t="n"/>
      <c r="S10" s="131" t="n"/>
      <c r="T10" s="132" t="n">
        <v>10</v>
      </c>
      <c r="U10" s="135" t="inlineStr">
        <is>
          <t>Title</t>
        </is>
      </c>
      <c r="V10" s="112">
        <f>H6</f>
        <v/>
      </c>
      <c r="W10" s="80" t="n"/>
      <c r="X10" s="75" t="n"/>
      <c r="AA10" s="87" t="n"/>
      <c r="AB10" s="87" t="n"/>
      <c r="AC10" s="87" t="n"/>
      <c r="AE10" s="148" t="n"/>
      <c r="AF10" t="inlineStr">
        <is>
          <t xml:space="preserve"> </t>
        </is>
      </c>
    </row>
    <row r="11">
      <c r="A11" s="186" t="n"/>
      <c r="B11" s="186" t="n"/>
      <c r="C11" s="186" t="n"/>
      <c r="D11" s="186" t="n"/>
      <c r="E11" s="132" t="n">
        <v>11</v>
      </c>
      <c r="F11" s="136" t="inlineStr">
        <is>
          <t>Non-SSP Stuff</t>
        </is>
      </c>
      <c r="G11" s="124" t="n"/>
      <c r="H11" s="124" t="n"/>
      <c r="I11" s="126" t="n"/>
      <c r="J11" s="114" t="n"/>
      <c r="K11" s="114" t="n"/>
      <c r="L11" s="114" t="n"/>
      <c r="M11" s="127" t="n"/>
      <c r="N11" s="129" t="n"/>
      <c r="O11" s="129" t="inlineStr">
        <is>
          <t>Nectar (Rylie)</t>
        </is>
      </c>
      <c r="P11" s="129" t="n"/>
      <c r="Q11" s="130" t="n"/>
      <c r="R11" s="114" t="n"/>
      <c r="S11" s="131" t="n"/>
      <c r="T11" s="132" t="n">
        <v>11</v>
      </c>
      <c r="U11" s="135" t="inlineStr">
        <is>
          <t>EVO?</t>
        </is>
      </c>
      <c r="V11" s="112">
        <f>IF(H24&lt;&gt;"Yes","Not EVO","EVO")</f>
        <v/>
      </c>
      <c r="W11" s="80" t="n"/>
      <c r="X11" s="75" t="n"/>
      <c r="AA11" s="87" t="n"/>
      <c r="AB11" s="87" t="n"/>
      <c r="AC11" s="87" t="n"/>
    </row>
    <row r="12" ht="15" customHeight="1" s="140">
      <c r="A12" s="186" t="n"/>
      <c r="B12" s="186" t="n"/>
      <c r="C12" s="186" t="n"/>
      <c r="D12" s="186" t="n"/>
      <c r="E12" s="132" t="n">
        <v>12</v>
      </c>
      <c r="G12" s="124" t="inlineStr">
        <is>
          <t>State</t>
        </is>
      </c>
      <c r="H12" s="125" t="n"/>
      <c r="I12" s="126" t="n"/>
      <c r="J12" s="114" t="n"/>
      <c r="K12" s="114" t="n"/>
      <c r="L12" s="114" t="n"/>
      <c r="M12" s="127" t="n"/>
      <c r="N12" s="129" t="n"/>
      <c r="O12" s="129" t="n"/>
      <c r="P12" s="182">
        <f>IF(H3="","",'Interface - James'!AF66)</f>
        <v/>
      </c>
      <c r="Q12" s="130" t="inlineStr">
        <is>
          <t xml:space="preserve"> </t>
        </is>
      </c>
      <c r="R12" s="134" t="n"/>
      <c r="S12" s="131" t="n"/>
      <c r="T12" s="132" t="n">
        <v>12</v>
      </c>
      <c r="U12" s="135" t="inlineStr">
        <is>
          <t>EmployeeID</t>
        </is>
      </c>
      <c r="V12" s="112">
        <f>H8</f>
        <v/>
      </c>
      <c r="W12" s="80" t="n"/>
      <c r="X12" s="28" t="n"/>
      <c r="AA12" s="87" t="n"/>
      <c r="AB12" s="87" t="n"/>
      <c r="AC12" s="87" t="n"/>
    </row>
    <row r="13" ht="15" customHeight="1" s="140">
      <c r="A13" s="186" t="n"/>
      <c r="B13" s="186" t="n"/>
      <c r="C13" s="186" t="n"/>
      <c r="D13" s="186" t="n"/>
      <c r="E13" s="132" t="n">
        <v>13</v>
      </c>
      <c r="F13" s="124" t="n"/>
      <c r="G13" s="124" t="inlineStr">
        <is>
          <t>Five9 Extension</t>
        </is>
      </c>
      <c r="H13" s="138" t="n"/>
      <c r="I13" s="126" t="n"/>
      <c r="J13" s="114" t="n"/>
      <c r="K13" s="114" t="n"/>
      <c r="L13" s="114" t="n"/>
      <c r="M13" s="127" t="n"/>
      <c r="N13" s="129" t="n"/>
      <c r="O13" s="129" t="n"/>
      <c r="P13" s="129" t="n"/>
      <c r="Q13" s="130" t="inlineStr">
        <is>
          <t xml:space="preserve"> </t>
        </is>
      </c>
      <c r="R13" s="114" t="n"/>
      <c r="S13" s="131" t="n"/>
      <c r="T13" s="132" t="n">
        <v>13</v>
      </c>
      <c r="U13" s="135" t="inlineStr">
        <is>
          <t>Manager username (for AD)</t>
        </is>
      </c>
      <c r="V13" s="42">
        <f>VLOOKUP(V14,Data!F3:G44,2,FALSE)</f>
        <v/>
      </c>
      <c r="W13" s="20" t="n"/>
      <c r="X13" s="75" t="n"/>
      <c r="AA13" s="87" t="n"/>
      <c r="AB13" s="87" t="n"/>
      <c r="AC13" s="87" t="n"/>
    </row>
    <row r="14">
      <c r="A14" s="186" t="n"/>
      <c r="B14" s="186" t="n"/>
      <c r="C14" s="186" t="n"/>
      <c r="D14" s="186" t="n"/>
      <c r="E14" s="132" t="n">
        <v>14</v>
      </c>
      <c r="F14" s="124" t="n"/>
      <c r="G14" s="124" t="inlineStr">
        <is>
          <t>Mitel Extension</t>
        </is>
      </c>
      <c r="H14" s="76" t="n"/>
      <c r="I14" s="126" t="n"/>
      <c r="J14" s="114" t="n"/>
      <c r="K14" s="114" t="n"/>
      <c r="L14" s="114" t="n"/>
      <c r="M14" s="127" t="n"/>
      <c r="N14" s="129" t="n"/>
      <c r="O14" s="129" t="inlineStr">
        <is>
          <t>Newhire</t>
        </is>
      </c>
      <c r="P14" s="129" t="n"/>
      <c r="Q14" s="130" t="n"/>
      <c r="R14" s="134" t="n"/>
      <c r="S14" s="131" t="n"/>
      <c r="T14" s="132" t="n">
        <v>14</v>
      </c>
      <c r="U14" s="135" t="inlineStr">
        <is>
          <t>Manager name</t>
        </is>
      </c>
      <c r="V14" s="112">
        <f>H7</f>
        <v/>
      </c>
      <c r="W14" s="80" t="n"/>
      <c r="X14" s="75" t="inlineStr">
        <is>
          <t xml:space="preserve"> </t>
        </is>
      </c>
      <c r="AA14" s="87" t="n"/>
      <c r="AB14" s="87" t="n"/>
      <c r="AC14" s="87" t="n"/>
      <c r="AD14" s="145" t="inlineStr">
        <is>
          <t>SSP or SSP EVO</t>
        </is>
      </c>
      <c r="AE14" s="146">
        <f>_xlfn.CONCAT(AF14:XFD14)</f>
        <v/>
      </c>
      <c r="AF14" t="inlineStr">
        <is>
          <t>New-ADUser -SamAccountName "</t>
        </is>
      </c>
      <c r="AG14" s="139">
        <f>'Interface - James'!V6</f>
        <v/>
      </c>
      <c r="AH14" t="inlineStr">
        <is>
          <t>" -Name "</t>
        </is>
      </c>
      <c r="AI14" s="139">
        <f>'Interface - James'!V5</f>
        <v/>
      </c>
      <c r="AJ14" t="inlineStr">
        <is>
          <t>" -GivenName "</t>
        </is>
      </c>
      <c r="AK14" s="139">
        <f>'Interface - James'!V3</f>
        <v/>
      </c>
      <c r="AL14" t="inlineStr">
        <is>
          <t>" -Surname "</t>
        </is>
      </c>
      <c r="AM14" s="139">
        <f>'Interface - James'!V4</f>
        <v/>
      </c>
      <c r="AN14" t="inlineStr">
        <is>
          <t>" -DisplayName "</t>
        </is>
      </c>
      <c r="AO14" s="139">
        <f>'Interface - James'!V5</f>
        <v/>
      </c>
      <c r="AP14" t="inlineStr">
        <is>
          <t>" -UserPrincipalName "</t>
        </is>
      </c>
      <c r="AQ14" s="142">
        <f>_xlfn.CONCAT('Interface - James'!V6,"@safestreets.com")</f>
        <v/>
      </c>
      <c r="AR14" t="inlineStr">
        <is>
          <t>" -AccountPassword (ConvertTo-SecureString "</t>
        </is>
      </c>
      <c r="AS14" s="139">
        <f>'Interface - James'!V19</f>
        <v/>
      </c>
      <c r="AT14" t="inlineStr">
        <is>
          <t>" -AsPlainText -Force) -Path "</t>
        </is>
      </c>
      <c r="AU14" t="inlineStr">
        <is>
          <t>OU=SSPs,DC=alarmteam,DC=com</t>
        </is>
      </c>
      <c r="AV14" t="inlineStr">
        <is>
          <t xml:space="preserve">" -ChangePasswordAtLogon $False </t>
        </is>
      </c>
      <c r="AW14" s="185" t="inlineStr">
        <is>
          <t>-Enabled 1 -MobilePhone "</t>
        </is>
      </c>
      <c r="AX14" s="139">
        <f>'Interface - James'!V8</f>
        <v/>
      </c>
      <c r="AY14" t="inlineStr">
        <is>
          <t>" -Department "</t>
        </is>
      </c>
      <c r="AZ14" s="139">
        <f>'Interface - James'!V9</f>
        <v/>
      </c>
      <c r="BA14" t="inlineStr">
        <is>
          <t>" -Title "</t>
        </is>
      </c>
      <c r="BB14" s="139">
        <f>'Interface - James'!V10</f>
        <v/>
      </c>
      <c r="BC14" t="inlineStr">
        <is>
          <t>" -EmployeeID "</t>
        </is>
      </c>
      <c r="BD14" s="139">
        <f>'Interface - James'!V12</f>
        <v/>
      </c>
      <c r="BE14" t="inlineStr">
        <is>
          <t>" -EmployeeNumber "</t>
        </is>
      </c>
      <c r="BF14" s="139">
        <f>'Interface - James'!V12</f>
        <v/>
      </c>
      <c r="BG14" t="inlineStr">
        <is>
          <t>" -Manager "</t>
        </is>
      </c>
      <c r="BH14" s="139">
        <f>'Interface - James'!V13</f>
        <v/>
      </c>
      <c r="BI14" t="inlineStr">
        <is>
          <t>" -PasswordNeverExpires $True</t>
        </is>
      </c>
      <c r="BJ14" t="inlineStr">
        <is>
          <t>;</t>
        </is>
      </c>
    </row>
    <row r="15">
      <c r="A15" s="186" t="n"/>
      <c r="B15" s="186" t="n"/>
      <c r="C15" s="186" t="n"/>
      <c r="D15" s="186" t="n"/>
      <c r="E15" s="132" t="n">
        <v>15</v>
      </c>
      <c r="F15" s="124" t="n"/>
      <c r="G15" s="124" t="inlineStr">
        <is>
          <t>Mitel Queues</t>
        </is>
      </c>
      <c r="H15" s="125" t="n"/>
      <c r="I15" s="126" t="n"/>
      <c r="J15" s="114" t="n"/>
      <c r="K15" s="114" t="n"/>
      <c r="L15" s="114" t="n"/>
      <c r="M15" s="127" t="n"/>
      <c r="N15" s="129" t="n"/>
      <c r="O15" s="129" t="n"/>
      <c r="P15" s="182">
        <f>IF(H3="","",'Interface - James'!AF70)</f>
        <v/>
      </c>
      <c r="Q15" s="130" t="inlineStr">
        <is>
          <t xml:space="preserve"> </t>
        </is>
      </c>
      <c r="R15" s="114" t="n"/>
      <c r="S15" s="131" t="n"/>
      <c r="T15" s="132" t="n">
        <v>15</v>
      </c>
      <c r="U15" s="135" t="inlineStr">
        <is>
          <t>Address</t>
        </is>
      </c>
      <c r="V15" s="112">
        <f>IF(V24,H20,VLOOKUP(V17,Data!U3:Y11,2,FALSE))</f>
        <v/>
      </c>
      <c r="W15" s="77" t="n"/>
      <c r="X15" s="78" t="inlineStr">
        <is>
          <t xml:space="preserve"> </t>
        </is>
      </c>
      <c r="AA15" s="87" t="n"/>
      <c r="AB15" s="87" t="n"/>
      <c r="AC15" s="87" t="n"/>
      <c r="AG15" t="inlineStr">
        <is>
          <t>SamAccountName</t>
        </is>
      </c>
      <c r="AI15" t="inlineStr">
        <is>
          <t>Full name</t>
        </is>
      </c>
      <c r="AK15" t="inlineStr">
        <is>
          <t>First name</t>
        </is>
      </c>
      <c r="AM15" t="inlineStr">
        <is>
          <t>Last name</t>
        </is>
      </c>
      <c r="AO15" t="inlineStr">
        <is>
          <t>Display Name</t>
        </is>
      </c>
      <c r="AQ15" t="inlineStr">
        <is>
          <t>Username</t>
        </is>
      </c>
      <c r="AS15" t="inlineStr">
        <is>
          <t>Password</t>
        </is>
      </c>
      <c r="AU15" t="inlineStr">
        <is>
          <t>distiguishedName</t>
        </is>
      </c>
      <c r="AX15" t="inlineStr">
        <is>
          <t>Mobile</t>
        </is>
      </c>
      <c r="AZ15" t="inlineStr">
        <is>
          <t>Department</t>
        </is>
      </c>
      <c r="BB15" t="inlineStr">
        <is>
          <t>Job Title</t>
        </is>
      </c>
      <c r="BD15" t="inlineStr">
        <is>
          <t>Employee ID</t>
        </is>
      </c>
      <c r="BF15" t="inlineStr">
        <is>
          <t>EmployeeNumber</t>
        </is>
      </c>
      <c r="BH15" t="inlineStr">
        <is>
          <t>Manager</t>
        </is>
      </c>
    </row>
    <row r="16" ht="15" customHeight="1" s="140" thickBot="1">
      <c r="A16" s="186" t="n"/>
      <c r="B16" s="186" t="n"/>
      <c r="C16" s="186" t="n"/>
      <c r="D16" s="186" t="n"/>
      <c r="E16" s="132" t="n">
        <v>16</v>
      </c>
      <c r="F16" s="124" t="n"/>
      <c r="G16" s="124" t="inlineStr">
        <is>
          <t>Template employee</t>
        </is>
      </c>
      <c r="H16" s="125" t="n"/>
      <c r="I16" s="126" t="n"/>
      <c r="J16" s="114" t="n"/>
      <c r="K16" s="114" t="n"/>
      <c r="L16" s="114" t="n"/>
      <c r="M16" s="127" t="n"/>
      <c r="N16" s="129" t="n"/>
      <c r="O16" s="129" t="n"/>
      <c r="P16" s="129" t="n"/>
      <c r="Q16" s="130" t="n"/>
      <c r="R16" s="134" t="n"/>
      <c r="S16" s="131" t="n"/>
      <c r="T16" s="132" t="n">
        <v>16</v>
      </c>
      <c r="U16" s="135" t="inlineStr">
        <is>
          <t>City</t>
        </is>
      </c>
      <c r="V16" s="112">
        <f>IF(V24,H21,VLOOKUP(V17,Data!U3:Y11,3,FALSE))</f>
        <v/>
      </c>
      <c r="W16" s="77" t="n"/>
      <c r="X16" s="78" t="n"/>
      <c r="AA16" s="87" t="n"/>
      <c r="AB16" s="87" t="n"/>
      <c r="AC16" s="87" t="n"/>
    </row>
    <row r="17" ht="16.5" customHeight="1" s="140" thickBot="1" thickTop="1">
      <c r="A17" s="186" t="n"/>
      <c r="B17" s="186" t="n"/>
      <c r="C17" s="186" t="n"/>
      <c r="D17" s="186" t="n"/>
      <c r="E17" s="132" t="n">
        <v>17</v>
      </c>
      <c r="F17" s="124" t="n"/>
      <c r="G17" s="124" t="inlineStr">
        <is>
          <t>Template extension</t>
        </is>
      </c>
      <c r="H17" s="76" t="n"/>
      <c r="I17" s="126" t="n"/>
      <c r="J17" s="114" t="n"/>
      <c r="K17" s="114" t="n"/>
      <c r="L17" s="114" t="n"/>
      <c r="M17" s="127" t="n"/>
      <c r="N17" s="129" t="n"/>
      <c r="O17" s="129">
        <f>IF(V24,"Welcome email (SSP)","Welcome email")</f>
        <v/>
      </c>
      <c r="P17" s="129" t="n"/>
      <c r="Q17" s="130" t="inlineStr">
        <is>
          <t xml:space="preserve"> </t>
        </is>
      </c>
      <c r="R17" s="114" t="n"/>
      <c r="S17" s="114" t="n"/>
      <c r="T17" s="132" t="n">
        <v>17</v>
      </c>
      <c r="U17" s="135" t="inlineStr">
        <is>
          <t>State</t>
        </is>
      </c>
      <c r="V17" s="112">
        <f>IF(V24,H22,H12)</f>
        <v/>
      </c>
      <c r="W17" s="77" t="n"/>
      <c r="X17" s="78" t="n"/>
      <c r="AA17" s="87" t="n"/>
      <c r="AB17" s="87" t="n"/>
      <c r="AC17" s="87" t="n"/>
      <c r="AD17" s="145" t="inlineStr">
        <is>
          <t>Non-SSP</t>
        </is>
      </c>
      <c r="AE17" s="146">
        <f>_xlfn.CONCAT(AF17:XFD17)</f>
        <v/>
      </c>
      <c r="AF17" t="inlineStr">
        <is>
          <t>New-ADUser -SamAccountName "</t>
        </is>
      </c>
      <c r="AG17" s="139">
        <f>'Interface - James'!V6</f>
        <v/>
      </c>
      <c r="AH17" t="inlineStr">
        <is>
          <t>" -Name "</t>
        </is>
      </c>
      <c r="AI17" s="139">
        <f>'Interface - James'!V5</f>
        <v/>
      </c>
      <c r="AJ17" t="inlineStr">
        <is>
          <t>" -GivenName "</t>
        </is>
      </c>
      <c r="AK17" s="139">
        <f>'Interface - James'!V3</f>
        <v/>
      </c>
      <c r="AL17" t="inlineStr">
        <is>
          <t>" -Surname "</t>
        </is>
      </c>
      <c r="AM17" s="139">
        <f>'Interface - James'!V4</f>
        <v/>
      </c>
      <c r="AN17" t="inlineStr">
        <is>
          <t>" -DisplayName "</t>
        </is>
      </c>
      <c r="AO17" s="139">
        <f>'Interface - James'!V5</f>
        <v/>
      </c>
      <c r="AP17" t="inlineStr">
        <is>
          <t>" -UserPrincipalName "</t>
        </is>
      </c>
      <c r="AQ17" s="142">
        <f>_xlfn.CONCAT('Interface - James'!V6,"@safestreets.com")</f>
        <v/>
      </c>
      <c r="AR17" t="inlineStr">
        <is>
          <t>" -AccountPassword (ConvertTo-SecureString "</t>
        </is>
      </c>
      <c r="AS17" s="141" t="inlineStr">
        <is>
          <t>Safe12345!</t>
        </is>
      </c>
      <c r="AT17" t="inlineStr">
        <is>
          <t>" -AsPlainText -Force) -Path "</t>
        </is>
      </c>
      <c r="AU17" s="142">
        <f>'Interface - James'!V21</f>
        <v/>
      </c>
      <c r="AV17" t="inlineStr">
        <is>
          <t xml:space="preserve">" -ChangePasswordAtLogon $True </t>
        </is>
      </c>
      <c r="AW17" s="185" t="inlineStr">
        <is>
          <t>-Enabled 1 -MobilePhone "</t>
        </is>
      </c>
      <c r="AX17" s="139">
        <f>'Interface - James'!V8</f>
        <v/>
      </c>
      <c r="AY17" t="inlineStr">
        <is>
          <t>" -Title "</t>
        </is>
      </c>
      <c r="AZ17" s="143">
        <f>'Interface - James'!V10</f>
        <v/>
      </c>
      <c r="BA17" t="inlineStr">
        <is>
          <t>" -Department "</t>
        </is>
      </c>
      <c r="BB17" s="143">
        <f>'Interface - James'!V9</f>
        <v/>
      </c>
      <c r="BC17" t="inlineStr">
        <is>
          <t>" -EmployeeID "</t>
        </is>
      </c>
      <c r="BD17" s="144">
        <f>'Interface - James'!V12</f>
        <v/>
      </c>
      <c r="BE17" t="inlineStr">
        <is>
          <t>" -EmployeeNumber "</t>
        </is>
      </c>
      <c r="BF17" s="144">
        <f>'Interface - James'!V12</f>
        <v/>
      </c>
      <c r="BG17" t="inlineStr">
        <is>
          <t>" -Manager "</t>
        </is>
      </c>
      <c r="BH17" s="139">
        <f>'Interface - James'!V13</f>
        <v/>
      </c>
      <c r="BI17" t="inlineStr">
        <is>
          <t>" -HomeDrive H: -HomeDirectory "\\serverc.alarmteam.com\ausers$\%username%"</t>
        </is>
      </c>
      <c r="BJ17" t="inlineStr">
        <is>
          <t>;</t>
        </is>
      </c>
    </row>
    <row r="18" ht="15" customHeight="1" s="140" thickTop="1">
      <c r="A18" s="186" t="n"/>
      <c r="B18" s="186" t="n"/>
      <c r="C18" s="186" t="n"/>
      <c r="D18" s="186" t="n"/>
      <c r="E18" s="132" t="n">
        <v>18</v>
      </c>
      <c r="F18" s="124" t="n"/>
      <c r="G18" s="124" t="n"/>
      <c r="H18" s="124" t="n"/>
      <c r="I18" s="126" t="n"/>
      <c r="J18" s="114" t="n"/>
      <c r="K18" s="114" t="n"/>
      <c r="L18" s="114" t="n"/>
      <c r="M18" s="127" t="n"/>
      <c r="N18" s="129" t="n"/>
      <c r="O18" s="129" t="n"/>
      <c r="P18" s="182">
        <f>IF(H3="","",(IF(V24,'Interface - James'!AH84,'Interface - James'!AH79)))</f>
        <v/>
      </c>
      <c r="Q18" s="130" t="inlineStr">
        <is>
          <t xml:space="preserve"> </t>
        </is>
      </c>
      <c r="R18" s="134" t="n"/>
      <c r="S18" s="114" t="n"/>
      <c r="T18" s="132" t="n">
        <v>18</v>
      </c>
      <c r="U18" s="135" t="inlineStr">
        <is>
          <t>Zip</t>
        </is>
      </c>
      <c r="V18" s="112">
        <f>IF(V24,H23,VLOOKUP(V17,Data!U3:Y11,5,FALSE))</f>
        <v/>
      </c>
      <c r="W18" s="80" t="n"/>
      <c r="AA18" s="87" t="n"/>
      <c r="AB18" s="87" t="n"/>
      <c r="AC18" s="87" t="n"/>
      <c r="AG18" t="inlineStr">
        <is>
          <t>SamAccountName</t>
        </is>
      </c>
      <c r="AI18" t="inlineStr">
        <is>
          <t>Full name</t>
        </is>
      </c>
      <c r="AK18" t="inlineStr">
        <is>
          <t>First name</t>
        </is>
      </c>
      <c r="AM18" t="inlineStr">
        <is>
          <t>Last name</t>
        </is>
      </c>
      <c r="AO18" t="inlineStr">
        <is>
          <t>Display Name</t>
        </is>
      </c>
      <c r="AQ18" t="inlineStr">
        <is>
          <t>Username</t>
        </is>
      </c>
      <c r="AS18" t="inlineStr">
        <is>
          <t>Password</t>
        </is>
      </c>
      <c r="AU18" t="inlineStr">
        <is>
          <t>distiguishedName</t>
        </is>
      </c>
      <c r="AX18" t="inlineStr">
        <is>
          <t>Mobile</t>
        </is>
      </c>
      <c r="AZ18" t="inlineStr">
        <is>
          <t>Job Title</t>
        </is>
      </c>
      <c r="BB18" t="inlineStr">
        <is>
          <t>Department</t>
        </is>
      </c>
      <c r="BD18" t="inlineStr">
        <is>
          <t>Employee ID</t>
        </is>
      </c>
      <c r="BF18" t="inlineStr">
        <is>
          <t>EmployeeNumber</t>
        </is>
      </c>
      <c r="BH18" t="inlineStr">
        <is>
          <t>Manager</t>
        </is>
      </c>
    </row>
    <row r="19">
      <c r="A19" s="186" t="n"/>
      <c r="B19" s="186" t="n"/>
      <c r="C19" s="186" t="n"/>
      <c r="D19" s="186" t="n"/>
      <c r="E19" s="132" t="n">
        <v>19</v>
      </c>
      <c r="F19" s="136" t="inlineStr">
        <is>
          <t>SSP Stuff</t>
        </is>
      </c>
      <c r="G19" s="124" t="n"/>
      <c r="H19" s="137" t="n"/>
      <c r="I19" s="126" t="n"/>
      <c r="J19" s="114" t="n"/>
      <c r="K19" s="114" t="n"/>
      <c r="L19" s="114" t="n"/>
      <c r="M19" s="127" t="n"/>
      <c r="N19" s="129" t="n"/>
      <c r="O19" s="129" t="n"/>
      <c r="P19" s="129" t="n"/>
      <c r="Q19" s="130" t="inlineStr">
        <is>
          <t xml:space="preserve"> </t>
        </is>
      </c>
      <c r="R19" s="114" t="n"/>
      <c r="S19" s="114" t="n"/>
      <c r="T19" s="132" t="n">
        <v>19</v>
      </c>
      <c r="U19" s="135" t="inlineStr">
        <is>
          <t>Password</t>
        </is>
      </c>
      <c r="V19" s="79">
        <f>IF(H23="","",IF(H26="",(_xlfn.CONCAT(H21,LEFT(H23,2),"!")),H26))</f>
        <v/>
      </c>
      <c r="W19" s="20">
        <f>IF(V19="",X18="",IF(V19="","",IF(LEN(V19)&gt;9,"","Too short")))</f>
        <v/>
      </c>
      <c r="X19" s="28" t="n"/>
      <c r="AA19" s="87" t="n"/>
      <c r="AB19" s="87" t="n"/>
      <c r="AC19" s="87" t="n"/>
      <c r="AV19" s="122" t="n"/>
      <c r="AX19" s="122" t="n"/>
    </row>
    <row r="20" ht="15" customHeight="1" s="140">
      <c r="A20" s="186" t="n"/>
      <c r="B20" s="186" t="n"/>
      <c r="C20" s="186" t="n"/>
      <c r="D20" s="186" t="n"/>
      <c r="E20" s="132" t="n">
        <v>20</v>
      </c>
      <c r="F20" s="124" t="n"/>
      <c r="G20" s="124" t="inlineStr">
        <is>
          <t>Address</t>
        </is>
      </c>
      <c r="H20" s="125" t="inlineStr">
        <is>
          <t>950 Birdsong Road</t>
        </is>
      </c>
      <c r="I20" s="126" t="n"/>
      <c r="J20" s="114" t="n"/>
      <c r="K20" s="114" t="n"/>
      <c r="L20" s="114" t="n"/>
      <c r="M20" s="127" t="n"/>
      <c r="N20" s="129" t="n"/>
      <c r="O20" s="129">
        <f>IF(V24,"Manager email (SSP)","Manager email")</f>
        <v/>
      </c>
      <c r="P20" s="129" t="n"/>
      <c r="Q20" s="130" t="n"/>
      <c r="R20" s="134" t="n"/>
      <c r="S20" s="114" t="n"/>
      <c r="T20" s="132" t="n">
        <v>20</v>
      </c>
      <c r="U20" s="135" t="inlineStr">
        <is>
          <t>Template employee</t>
        </is>
      </c>
      <c r="V20" s="79">
        <f>H16</f>
        <v/>
      </c>
      <c r="W20" s="80" t="n"/>
      <c r="X20" s="75" t="inlineStr">
        <is>
          <t xml:space="preserve"> </t>
        </is>
      </c>
      <c r="AA20" s="87" t="n"/>
      <c r="AB20" s="87" t="n"/>
      <c r="AC20" s="87" t="n"/>
      <c r="AD20" s="145" t="inlineStr">
        <is>
          <t>Groups</t>
        </is>
      </c>
      <c r="AV20" s="122" t="n"/>
      <c r="AX20" s="122" t="n"/>
    </row>
    <row r="21" ht="15" customHeight="1" s="140">
      <c r="A21" s="186" t="n"/>
      <c r="B21" s="186" t="n"/>
      <c r="C21" s="186" t="n"/>
      <c r="D21" s="186" t="n"/>
      <c r="E21" s="132" t="n">
        <v>21</v>
      </c>
      <c r="F21" s="124" t="n"/>
      <c r="G21" s="124" t="inlineStr">
        <is>
          <t>City</t>
        </is>
      </c>
      <c r="H21" s="125" t="inlineStr">
        <is>
          <t>South Prince George</t>
        </is>
      </c>
      <c r="I21" s="126" t="n"/>
      <c r="J21" s="114" t="n"/>
      <c r="K21" s="114" t="n"/>
      <c r="L21" s="114" t="n"/>
      <c r="M21" s="127" t="n"/>
      <c r="N21" s="129" t="n"/>
      <c r="O21" s="129" t="n"/>
      <c r="P21" s="182">
        <f>IF(H3="","",(IF(V24,'Interface - James'!AH97,'Interface - James'!AH93)))</f>
        <v/>
      </c>
      <c r="Q21" s="130" t="inlineStr">
        <is>
          <t xml:space="preserve"> </t>
        </is>
      </c>
      <c r="R21" s="114" t="n"/>
      <c r="S21" s="114" t="n"/>
      <c r="T21" s="132" t="n">
        <v>21</v>
      </c>
      <c r="U21" s="135" t="inlineStr">
        <is>
          <t>DistinguishedName</t>
        </is>
      </c>
      <c r="V21" s="79">
        <f>'Interface - James'!AD124</f>
        <v/>
      </c>
      <c r="W21" s="80" t="n"/>
      <c r="X21" s="75" t="inlineStr">
        <is>
          <t xml:space="preserve"> </t>
        </is>
      </c>
      <c r="AA21" s="87" t="n"/>
      <c r="AB21" s="87" t="n"/>
      <c r="AC21" s="87" t="n"/>
      <c r="AD21" s="145" t="inlineStr">
        <is>
          <t>SSP</t>
        </is>
      </c>
      <c r="AF21" t="inlineStr">
        <is>
          <t xml:space="preserve"> </t>
        </is>
      </c>
      <c r="AG21" t="inlineStr">
        <is>
          <t>Groups</t>
        </is>
      </c>
      <c r="AI21" t="inlineStr">
        <is>
          <t>SamAccountName</t>
        </is>
      </c>
    </row>
    <row r="22" ht="15" customHeight="1" s="140">
      <c r="A22" s="186" t="n"/>
      <c r="B22" s="186" t="n"/>
      <c r="C22" s="186" t="n"/>
      <c r="D22" s="186" t="n"/>
      <c r="E22" s="132" t="n">
        <v>22</v>
      </c>
      <c r="F22" s="124" t="n"/>
      <c r="G22" s="124" t="inlineStr">
        <is>
          <t>State</t>
        </is>
      </c>
      <c r="H22" s="125" t="inlineStr">
        <is>
          <t>VA</t>
        </is>
      </c>
      <c r="I22" s="126" t="n"/>
      <c r="J22" s="114" t="n"/>
      <c r="K22" s="114" t="n"/>
      <c r="L22" s="114" t="n"/>
      <c r="M22" s="127" t="n"/>
      <c r="N22" s="129" t="n"/>
      <c r="O22" s="129" t="n"/>
      <c r="P22" s="129" t="n"/>
      <c r="Q22" s="130" t="n"/>
      <c r="R22" s="134" t="n"/>
      <c r="S22" s="114" t="n"/>
      <c r="T22" s="132" t="n">
        <v>22</v>
      </c>
      <c r="U22" s="135" t="inlineStr">
        <is>
          <t>Guard page</t>
        </is>
      </c>
      <c r="V22" s="79">
        <f>VLOOKUP(V5,Data!AJ3:AO1154,5,FALSE)</f>
        <v/>
      </c>
      <c r="W22" s="80">
        <f>VLOOKUP(V5,Data!AJ3:AO1154,6,FALSE)</f>
        <v/>
      </c>
      <c r="X22" s="153" t="n"/>
      <c r="AA22" s="87" t="n"/>
      <c r="AB22" s="87" t="n"/>
      <c r="AC22" s="87" t="n"/>
      <c r="AE22" s="146">
        <f>_xlfn.CONCAT(AF22:AJ22)</f>
        <v/>
      </c>
      <c r="AF22" t="inlineStr">
        <is>
          <t>Add-ADGroupMember -Identity "</t>
        </is>
      </c>
      <c r="AG22" s="150" t="inlineStr">
        <is>
          <t>SSPs</t>
        </is>
      </c>
      <c r="AH22" t="inlineStr">
        <is>
          <t>" -Members "</t>
        </is>
      </c>
      <c r="AI22" s="142">
        <f>'Interface - James'!V6</f>
        <v/>
      </c>
      <c r="AJ22" t="inlineStr">
        <is>
          <t>";</t>
        </is>
      </c>
    </row>
    <row r="23">
      <c r="A23" s="186" t="n"/>
      <c r="B23" s="186" t="n"/>
      <c r="C23" s="186" t="n"/>
      <c r="D23" s="186" t="n"/>
      <c r="E23" s="132" t="n">
        <v>23</v>
      </c>
      <c r="F23" s="124" t="n"/>
      <c r="G23" s="124" t="inlineStr">
        <is>
          <t>Zip</t>
        </is>
      </c>
      <c r="H23" s="76" t="inlineStr">
        <is>
          <t>23805</t>
        </is>
      </c>
      <c r="I23" s="126" t="n"/>
      <c r="J23" s="114" t="n"/>
      <c r="K23" s="114" t="n"/>
      <c r="L23" s="114" t="n"/>
      <c r="M23" s="127" t="n"/>
      <c r="N23" s="129" t="n"/>
      <c r="O23" s="129" t="inlineStr">
        <is>
          <t>SSP email login</t>
        </is>
      </c>
      <c r="P23" s="129" t="n"/>
      <c r="Q23" s="130" t="inlineStr">
        <is>
          <t xml:space="preserve"> </t>
        </is>
      </c>
      <c r="R23" s="114" t="n"/>
      <c r="S23" s="114" t="n"/>
      <c r="T23" s="132" t="n">
        <v>23</v>
      </c>
      <c r="U23" s="135" t="inlineStr">
        <is>
          <t>Mailbox database (Exchange)</t>
        </is>
      </c>
      <c r="V23" s="147">
        <f>IF(V10="Smart Security Pro","SSP",VLOOKUP(V17,Data!N3:O11,2,FALSE))</f>
        <v/>
      </c>
      <c r="W23" s="152" t="n"/>
      <c r="AA23" s="87" t="n"/>
      <c r="AB23" s="87" t="n"/>
      <c r="AC23" s="87" t="n"/>
      <c r="AE23" s="146">
        <f>_xlfn.CONCAT(AF23:AJ23)</f>
        <v/>
      </c>
      <c r="AF23" t="inlineStr">
        <is>
          <t>Add-ADGroupMember -Identity "</t>
        </is>
      </c>
      <c r="AG23" s="150" t="inlineStr">
        <is>
          <t>Smart Security Pro Remote</t>
        </is>
      </c>
      <c r="AH23" t="inlineStr">
        <is>
          <t>" -Members "</t>
        </is>
      </c>
      <c r="AI23" s="142">
        <f>'Interface - James'!V6</f>
        <v/>
      </c>
      <c r="AJ23" t="inlineStr">
        <is>
          <t>";</t>
        </is>
      </c>
      <c r="AX23" s="122" t="n"/>
    </row>
    <row r="24">
      <c r="A24" s="186" t="n"/>
      <c r="B24" s="186" t="n"/>
      <c r="C24" s="186" t="n"/>
      <c r="D24" s="186" t="n"/>
      <c r="E24" s="132" t="n">
        <v>24</v>
      </c>
      <c r="F24" s="124" t="n"/>
      <c r="G24" s="124" t="inlineStr">
        <is>
          <t>EVO?</t>
        </is>
      </c>
      <c r="H24" s="125" t="n"/>
      <c r="I24" s="126" t="n"/>
      <c r="J24" s="114" t="n"/>
      <c r="K24" s="114" t="n"/>
      <c r="L24" s="114" t="n"/>
      <c r="M24" s="127" t="n"/>
      <c r="N24" s="129" t="n"/>
      <c r="O24" s="129" t="n"/>
      <c r="P24" s="182">
        <f>IF(V24,'Interface - James'!AF109,"")</f>
        <v/>
      </c>
      <c r="Q24" s="130" t="inlineStr">
        <is>
          <t xml:space="preserve"> </t>
        </is>
      </c>
      <c r="R24" s="134" t="n"/>
      <c r="S24" s="114" t="n"/>
      <c r="T24" s="132" t="n">
        <v>24</v>
      </c>
      <c r="U24" s="135" t="inlineStr">
        <is>
          <t>Is SSP</t>
        </is>
      </c>
      <c r="V24" s="148">
        <f>IF(V10="Smart Security Pro",TRUE,FALSE)</f>
        <v/>
      </c>
      <c r="W24" s="152" t="n"/>
      <c r="AA24" s="87" t="n"/>
      <c r="AB24" s="87" t="n"/>
      <c r="AC24" s="87" t="n"/>
    </row>
    <row r="25">
      <c r="A25" s="186" t="n"/>
      <c r="B25" s="186" t="n"/>
      <c r="C25" s="186" t="n"/>
      <c r="D25" s="186" t="n"/>
      <c r="E25" s="132" t="n">
        <v>25</v>
      </c>
      <c r="F25" s="124" t="n"/>
      <c r="G25" s="124" t="inlineStr">
        <is>
          <t>Personal Email</t>
        </is>
      </c>
      <c r="H25" s="149" t="inlineStr">
        <is>
          <t>aaronmartinez86@gmail.com</t>
        </is>
      </c>
      <c r="I25" s="126" t="n"/>
      <c r="J25" s="114" t="n"/>
      <c r="K25" s="114" t="n"/>
      <c r="L25" s="114" t="n"/>
      <c r="M25" s="127" t="n"/>
      <c r="N25" s="129" t="n"/>
      <c r="O25" s="129" t="n"/>
      <c r="P25" s="129" t="n"/>
      <c r="Q25" s="130" t="inlineStr">
        <is>
          <t xml:space="preserve"> </t>
        </is>
      </c>
      <c r="R25" s="114" t="n"/>
      <c r="S25" s="114" t="n"/>
      <c r="T25" s="132" t="n">
        <v>25</v>
      </c>
      <c r="U25" s="135" t="inlineStr">
        <is>
          <t>Is Sales Reps: Inside Sales Department</t>
        </is>
      </c>
      <c r="V25" s="147">
        <f>IF(V9="Sales Reps: Inside Sales",TRUE,FALSE)</f>
        <v/>
      </c>
      <c r="W25" s="152" t="n"/>
      <c r="AA25" s="87" t="n"/>
      <c r="AB25" s="87" t="n"/>
      <c r="AC25" s="87" t="n"/>
      <c r="AD25" s="145" t="inlineStr">
        <is>
          <t>EVO SSP</t>
        </is>
      </c>
      <c r="AF25" t="inlineStr">
        <is>
          <t xml:space="preserve"> </t>
        </is>
      </c>
      <c r="AG25" t="inlineStr">
        <is>
          <t>Groups</t>
        </is>
      </c>
    </row>
    <row r="26">
      <c r="A26" s="186" t="n"/>
      <c r="B26" s="186" t="n"/>
      <c r="C26" s="186" t="n"/>
      <c r="D26" s="186" t="n"/>
      <c r="E26" s="132" t="n">
        <v>26</v>
      </c>
      <c r="F26" s="124" t="n"/>
      <c r="G26" s="124" t="inlineStr">
        <is>
          <t>Password</t>
        </is>
      </c>
      <c r="H26" s="125" t="n"/>
      <c r="I26" s="126" t="n"/>
      <c r="J26" s="114" t="n"/>
      <c r="K26" s="114" t="n"/>
      <c r="L26" s="114" t="n"/>
      <c r="M26" s="127" t="n"/>
      <c r="N26" s="129" t="n"/>
      <c r="O26" s="129" t="inlineStr">
        <is>
          <t>SSP password</t>
        </is>
      </c>
      <c r="P26" s="129" t="n"/>
      <c r="Q26" s="130" t="n"/>
      <c r="R26" s="134" t="n"/>
      <c r="S26" s="114" t="n"/>
      <c r="T26" s="132" t="n">
        <v>26</v>
      </c>
      <c r="U26" s="135" t="inlineStr">
        <is>
          <t>Name of state</t>
        </is>
      </c>
      <c r="V26" s="147">
        <f>VLOOKUP(V17,Data!AF3:AG73,2,FALSE)</f>
        <v/>
      </c>
      <c r="W26" s="152" t="n"/>
      <c r="X26" s="153" t="n"/>
      <c r="AA26" s="87" t="n"/>
      <c r="AB26" s="87" t="n"/>
      <c r="AC26" s="87" t="n"/>
      <c r="AE26" s="146">
        <f>_xlfn.CONCAT(AF26:AJ26)</f>
        <v/>
      </c>
      <c r="AF26" t="inlineStr">
        <is>
          <t>Add-ADGroupMember -Identity "</t>
        </is>
      </c>
      <c r="AG26" s="150" t="inlineStr">
        <is>
          <t>SSPs-EVO</t>
        </is>
      </c>
      <c r="AH26" t="inlineStr">
        <is>
          <t>" -Members "</t>
        </is>
      </c>
      <c r="AI26" s="142">
        <f>'Interface - James'!V6</f>
        <v/>
      </c>
      <c r="AJ26" t="inlineStr">
        <is>
          <t>";</t>
        </is>
      </c>
    </row>
    <row r="27">
      <c r="A27" s="186" t="n"/>
      <c r="B27" s="186" t="n"/>
      <c r="C27" s="186" t="n"/>
      <c r="D27" s="186" t="n"/>
      <c r="E27" s="132" t="n">
        <v>27</v>
      </c>
      <c r="F27" s="124" t="n"/>
      <c r="G27" s="151" t="n"/>
      <c r="I27" s="126" t="n"/>
      <c r="J27" s="114" t="n"/>
      <c r="K27" s="114" t="n"/>
      <c r="L27" s="114" t="n"/>
      <c r="M27" s="127" t="n"/>
      <c r="N27" s="129" t="n"/>
      <c r="O27" s="129" t="n"/>
      <c r="P27" s="182">
        <f>V19</f>
        <v/>
      </c>
      <c r="Q27" s="130">
        <f>IF(H23="","",W19)</f>
        <v/>
      </c>
      <c r="R27" s="114" t="n"/>
      <c r="S27" s="114" t="n"/>
      <c r="T27" s="132" t="n">
        <v>27</v>
      </c>
      <c r="U27" s="135" t="inlineStr">
        <is>
          <t>Personal email</t>
        </is>
      </c>
      <c r="V27" s="163">
        <f>H25</f>
        <v/>
      </c>
      <c r="W27" s="152" t="n"/>
      <c r="X27" s="153" t="n"/>
      <c r="AA27" s="87" t="n"/>
      <c r="AB27" s="87" t="n"/>
      <c r="AC27" s="87" t="n"/>
      <c r="AE27" s="146">
        <f>_xlfn.CONCAT(AF27:AJ27)</f>
        <v/>
      </c>
      <c r="AF27" t="inlineStr">
        <is>
          <t>Add-ADGroupMember -Identity "</t>
        </is>
      </c>
      <c r="AG27" s="150" t="inlineStr">
        <is>
          <t>Smart Security Pro Remote</t>
        </is>
      </c>
      <c r="AH27" t="inlineStr">
        <is>
          <t>" -Members "</t>
        </is>
      </c>
      <c r="AI27" s="142">
        <f>'Interface - James'!V6</f>
        <v/>
      </c>
      <c r="AJ27" t="inlineStr">
        <is>
          <t>";</t>
        </is>
      </c>
    </row>
    <row r="28">
      <c r="A28" s="186" t="n"/>
      <c r="B28" s="186" t="n"/>
      <c r="C28" s="186" t="n"/>
      <c r="D28" s="186" t="n"/>
      <c r="E28" s="132" t="n">
        <v>28</v>
      </c>
      <c r="F28" s="124" t="n"/>
      <c r="G28" s="124" t="n"/>
      <c r="H28" s="124" t="n"/>
      <c r="I28" s="126" t="n"/>
      <c r="J28" s="114" t="n"/>
      <c r="K28" s="114" t="n"/>
      <c r="L28" s="114" t="n"/>
      <c r="M28" s="127" t="n"/>
      <c r="N28" s="129" t="n"/>
      <c r="O28" s="129" t="n"/>
      <c r="P28" s="129" t="n"/>
      <c r="Q28" s="130" t="n"/>
      <c r="R28" s="134" t="n"/>
      <c r="S28" s="114" t="n"/>
      <c r="T28" s="132" t="n">
        <v>28</v>
      </c>
      <c r="U28" s="135" t="n"/>
      <c r="V28" s="147" t="n"/>
      <c r="W28" s="152" t="n"/>
      <c r="X28" s="153" t="n"/>
      <c r="AA28" s="87" t="n"/>
      <c r="AB28" s="87" t="n"/>
      <c r="AC28" s="87" t="n"/>
    </row>
    <row r="29">
      <c r="A29" s="186" t="n"/>
      <c r="B29" s="186" t="n"/>
      <c r="C29" s="186" t="n"/>
      <c r="D29" s="186" t="n"/>
      <c r="E29" s="132" t="n">
        <v>29</v>
      </c>
      <c r="F29" s="124" t="n"/>
      <c r="G29" s="124" t="n"/>
      <c r="H29" s="124" t="n"/>
      <c r="I29" s="126" t="n"/>
      <c r="J29" s="114" t="n"/>
      <c r="K29" s="114" t="n"/>
      <c r="L29" s="114" t="n"/>
      <c r="M29" s="127" t="n"/>
      <c r="N29" s="129" t="n"/>
      <c r="O29" s="129" t="inlineStr">
        <is>
          <t>Forwarding</t>
        </is>
      </c>
      <c r="P29" s="129" t="n"/>
      <c r="Q29" s="130" t="inlineStr">
        <is>
          <t xml:space="preserve"> </t>
        </is>
      </c>
      <c r="R29" s="114" t="n"/>
      <c r="S29" s="114" t="n"/>
      <c r="T29" s="132" t="n">
        <v>29</v>
      </c>
      <c r="U29" s="135" t="n"/>
      <c r="V29" s="156" t="n"/>
      <c r="W29" s="152" t="n"/>
      <c r="X29" s="153" t="n"/>
      <c r="AA29" s="87" t="n"/>
      <c r="AB29" s="87" t="n"/>
      <c r="AC29" s="87" t="n"/>
      <c r="AD29" s="145" t="inlineStr">
        <is>
          <t>Non-SSP</t>
        </is>
      </c>
    </row>
    <row r="30">
      <c r="A30" s="186" t="n"/>
      <c r="B30" s="186" t="n"/>
      <c r="C30" s="186" t="n"/>
      <c r="D30" s="186" t="n"/>
      <c r="E30" s="132" t="n">
        <v>30</v>
      </c>
      <c r="F30" s="136" t="inlineStr">
        <is>
          <t>For canned response</t>
        </is>
      </c>
      <c r="G30" s="124" t="n"/>
      <c r="H30" s="124" t="n"/>
      <c r="I30" s="126" t="n"/>
      <c r="J30" s="114" t="n"/>
      <c r="K30" s="114" t="n"/>
      <c r="L30" s="114" t="n"/>
      <c r="M30" s="127" t="n"/>
      <c r="N30" s="129" t="n"/>
      <c r="O30" s="129" t="n"/>
      <c r="P30" s="182">
        <f>IF(H3="","",'Interface - James'!AF101)</f>
        <v/>
      </c>
      <c r="Q30" s="130" t="inlineStr">
        <is>
          <t xml:space="preserve"> </t>
        </is>
      </c>
      <c r="R30" s="114" t="n"/>
      <c r="S30" s="114" t="n"/>
      <c r="T30" s="132" t="n">
        <v>30</v>
      </c>
      <c r="U30" s="135" t="inlineStr">
        <is>
          <t>Five9 Extension</t>
        </is>
      </c>
      <c r="V30" s="79">
        <f>H13</f>
        <v/>
      </c>
      <c r="W30" s="152" t="n"/>
      <c r="X30" s="153" t="n"/>
      <c r="AA30" s="87" t="n"/>
      <c r="AB30" s="87" t="n"/>
      <c r="AC30" s="87" t="n"/>
      <c r="AD30" t="inlineStr">
        <is>
          <t>UT</t>
        </is>
      </c>
      <c r="AE30" s="146">
        <f>_xlfn.CONCAT(AF30:AJ30)</f>
        <v/>
      </c>
      <c r="AF30" t="inlineStr">
        <is>
          <t>Add-ADGroupMember -Identity "</t>
        </is>
      </c>
      <c r="AG30" s="154" t="inlineStr">
        <is>
          <t>Safe Streets - Other Offices</t>
        </is>
      </c>
      <c r="AH30" t="inlineStr">
        <is>
          <t>" -Members "</t>
        </is>
      </c>
      <c r="AI30" s="142">
        <f>'Interface - James'!V6</f>
        <v/>
      </c>
      <c r="AJ30" t="inlineStr">
        <is>
          <t>";</t>
        </is>
      </c>
    </row>
    <row r="31">
      <c r="A31" s="186" t="n"/>
      <c r="B31" s="186" t="n"/>
      <c r="C31" s="186" t="n"/>
      <c r="D31" s="186" t="n"/>
      <c r="E31" s="132" t="n">
        <v>31</v>
      </c>
      <c r="F31" s="124" t="n"/>
      <c r="G31" s="124" t="inlineStr">
        <is>
          <t>Your name</t>
        </is>
      </c>
      <c r="H31" s="124" t="inlineStr">
        <is>
          <t>James Fluckiger</t>
        </is>
      </c>
      <c r="I31" s="126" t="n"/>
      <c r="J31" s="114" t="n"/>
      <c r="K31" s="114" t="n"/>
      <c r="L31" s="114" t="n"/>
      <c r="M31" s="127" t="n"/>
      <c r="N31" s="129" t="n"/>
      <c r="O31" s="129" t="n"/>
      <c r="P31" s="129" t="n"/>
      <c r="Q31" s="130" t="n"/>
      <c r="R31" s="114" t="n"/>
      <c r="S31" s="114" t="n"/>
      <c r="T31" s="132" t="n">
        <v>31</v>
      </c>
      <c r="U31" s="135" t="inlineStr">
        <is>
          <t>Mitel Queues</t>
        </is>
      </c>
      <c r="V31" s="79">
        <f>H15</f>
        <v/>
      </c>
      <c r="W31" s="152">
        <f>VLOOKUP(V31,Data!AB3:AC14,2,FALSE)</f>
        <v/>
      </c>
      <c r="X31" s="153" t="n"/>
      <c r="AA31" s="87" t="n"/>
      <c r="AB31" s="87" t="n"/>
      <c r="AC31" s="87" t="n"/>
      <c r="AD31" t="inlineStr">
        <is>
          <t>CA</t>
        </is>
      </c>
      <c r="AE31" s="146">
        <f>_xlfn.CONCAT(AF31:AJ31)</f>
        <v/>
      </c>
      <c r="AF31" t="inlineStr">
        <is>
          <t>Add-ADGroupMember -Identity "</t>
        </is>
      </c>
      <c r="AG31" s="154" t="inlineStr">
        <is>
          <t>SafeStreets-ASCOffice</t>
        </is>
      </c>
      <c r="AH31" t="inlineStr">
        <is>
          <t>" -Members "</t>
        </is>
      </c>
      <c r="AI31" s="142">
        <f>'Interface - James'!V6</f>
        <v/>
      </c>
      <c r="AJ31" t="inlineStr">
        <is>
          <t>";</t>
        </is>
      </c>
    </row>
    <row r="32">
      <c r="A32" s="186" t="n"/>
      <c r="B32" s="186" t="n"/>
      <c r="C32" s="186" t="n"/>
      <c r="D32" s="186" t="n"/>
      <c r="E32" s="132" t="n">
        <v>32</v>
      </c>
      <c r="F32" s="124" t="n"/>
      <c r="G32" s="124" t="inlineStr">
        <is>
          <t>Your title</t>
        </is>
      </c>
      <c r="H32" s="124" t="inlineStr">
        <is>
          <t>IT Technical Support</t>
        </is>
      </c>
      <c r="I32" s="126" t="n"/>
      <c r="J32" s="114" t="n"/>
      <c r="K32" s="114" t="n"/>
      <c r="L32" s="114" t="n"/>
      <c r="M32" s="127" t="n"/>
      <c r="N32" s="155" t="n"/>
      <c r="O32" s="129" t="inlineStr">
        <is>
          <t>Equipment</t>
        </is>
      </c>
      <c r="P32" s="129" t="n"/>
      <c r="Q32" s="130" t="n"/>
      <c r="R32" s="114" t="n"/>
      <c r="S32" s="114" t="n"/>
      <c r="T32" s="132" t="n">
        <v>32</v>
      </c>
      <c r="U32" s="135" t="inlineStr">
        <is>
          <t>Mitel Extension</t>
        </is>
      </c>
      <c r="V32" s="79">
        <f>H14</f>
        <v/>
      </c>
      <c r="W32" s="152" t="n"/>
      <c r="X32" s="153" t="n"/>
      <c r="AA32" s="87" t="n"/>
      <c r="AB32" s="87" t="n"/>
      <c r="AC32" s="87" t="n"/>
      <c r="AD32" t="inlineStr">
        <is>
          <t>ID</t>
        </is>
      </c>
      <c r="AE32" s="146">
        <f>_xlfn.CONCAT(AF32:AJ32)</f>
        <v/>
      </c>
      <c r="AF32" t="inlineStr">
        <is>
          <t>Add-ADGroupMember -Identity "</t>
        </is>
      </c>
      <c r="AG32" s="154" t="inlineStr">
        <is>
          <t>Safe Streets - Evo Offices</t>
        </is>
      </c>
      <c r="AH32" t="inlineStr">
        <is>
          <t>" -Members "</t>
        </is>
      </c>
      <c r="AI32" s="142">
        <f>'Interface - James'!V6</f>
        <v/>
      </c>
      <c r="AJ32" t="inlineStr">
        <is>
          <t>";</t>
        </is>
      </c>
    </row>
    <row r="33">
      <c r="A33" s="186" t="n"/>
      <c r="B33" s="186" t="n"/>
      <c r="C33" s="186" t="n"/>
      <c r="D33" s="186" t="n"/>
      <c r="E33" s="132" t="n">
        <v>33</v>
      </c>
      <c r="F33" s="124" t="n"/>
      <c r="G33" s="124" t="inlineStr">
        <is>
          <t>Your phone number</t>
        </is>
      </c>
      <c r="H33" s="81" t="inlineStr">
        <is>
          <t>800-575-4939 ext 7511</t>
        </is>
      </c>
      <c r="I33" s="126" t="n"/>
      <c r="J33" s="114" t="n"/>
      <c r="K33" s="114" t="n"/>
      <c r="L33" s="114" t="n"/>
      <c r="M33" s="127" t="n"/>
      <c r="N33" s="155" t="n"/>
      <c r="O33" s="129" t="n"/>
      <c r="P33" s="182">
        <f>IF(H3="","",'Interface - James'!AF105)</f>
        <v/>
      </c>
      <c r="Q33" s="130" t="inlineStr">
        <is>
          <t xml:space="preserve"> </t>
        </is>
      </c>
      <c r="R33" s="114" t="n"/>
      <c r="S33" s="114" t="n"/>
      <c r="T33" s="132" t="n">
        <v>33</v>
      </c>
      <c r="U33" s="135" t="inlineStr">
        <is>
          <t>ADT Login ID</t>
        </is>
      </c>
      <c r="V33" s="156">
        <f>_xlfn.CONCAT("84",V6)</f>
        <v/>
      </c>
      <c r="W33" s="152" t="n"/>
      <c r="X33" s="153" t="n"/>
      <c r="AA33" s="87" t="n"/>
      <c r="AB33" s="87" t="n"/>
      <c r="AC33" s="87" t="n"/>
      <c r="AD33" t="inlineStr">
        <is>
          <t>AZ</t>
        </is>
      </c>
      <c r="AE33" s="146">
        <f>_xlfn.CONCAT(AF33:AJ33)</f>
        <v/>
      </c>
      <c r="AF33" t="inlineStr">
        <is>
          <t>Add-ADGroupMember -Identity "</t>
        </is>
      </c>
      <c r="AG33" s="154" t="inlineStr">
        <is>
          <t>SafeStreets - AZ - Chandler Office</t>
        </is>
      </c>
      <c r="AH33" t="inlineStr">
        <is>
          <t>" -Members "</t>
        </is>
      </c>
      <c r="AI33" s="142">
        <f>'Interface - James'!V6</f>
        <v/>
      </c>
      <c r="AJ33" t="inlineStr">
        <is>
          <t>";</t>
        </is>
      </c>
    </row>
    <row r="34" ht="15.75" customHeight="1" s="140" thickBot="1">
      <c r="A34" s="186" t="n"/>
      <c r="B34" s="186" t="n"/>
      <c r="C34" s="186" t="n"/>
      <c r="D34" s="186" t="n"/>
      <c r="E34" s="132" t="n">
        <v>34</v>
      </c>
      <c r="F34" s="157" t="n"/>
      <c r="G34" s="157" t="n"/>
      <c r="H34" s="157" t="n"/>
      <c r="I34" s="158" t="n"/>
      <c r="J34" s="114" t="n"/>
      <c r="K34" s="114" t="n"/>
      <c r="L34" s="114" t="n"/>
      <c r="M34" s="127" t="n"/>
      <c r="N34" s="155" t="n"/>
      <c r="O34" s="155" t="n"/>
      <c r="P34" s="155" t="n"/>
      <c r="Q34" s="130" t="n"/>
      <c r="R34" s="114" t="n"/>
      <c r="S34" s="114" t="n"/>
      <c r="T34" s="132" t="n">
        <v>34</v>
      </c>
      <c r="U34" s="135" t="n"/>
      <c r="V34" s="156" t="n"/>
      <c r="W34" s="152" t="n"/>
      <c r="AA34" s="87" t="n"/>
      <c r="AB34" s="87" t="n"/>
      <c r="AC34" s="87" t="n"/>
      <c r="AD34" t="inlineStr">
        <is>
          <t>WA</t>
        </is>
      </c>
      <c r="AE34" s="146">
        <f>_xlfn.CONCAT(AF34:AJ34)</f>
        <v/>
      </c>
      <c r="AF34" t="inlineStr">
        <is>
          <t>Add-ADGroupMember -Identity "</t>
        </is>
      </c>
      <c r="AG34" s="154" t="inlineStr">
        <is>
          <t>SafeStreets - WA - Kent Office</t>
        </is>
      </c>
      <c r="AH34" t="inlineStr">
        <is>
          <t>" -Members "</t>
        </is>
      </c>
      <c r="AI34" s="142">
        <f>'Interface - James'!V6</f>
        <v/>
      </c>
      <c r="AJ34" t="inlineStr">
        <is>
          <t>";</t>
        </is>
      </c>
    </row>
    <row r="35">
      <c r="A35" s="186" t="n"/>
      <c r="B35" s="186" t="n"/>
      <c r="C35" s="186" t="n"/>
      <c r="D35" s="186" t="n"/>
      <c r="E35" s="114" t="n"/>
      <c r="F35" s="114" t="n"/>
      <c r="G35" s="114" t="n"/>
      <c r="H35" s="114" t="n"/>
      <c r="I35" s="114" t="n"/>
      <c r="J35" s="114" t="n"/>
      <c r="K35" s="114" t="n"/>
      <c r="L35" s="114" t="n"/>
      <c r="M35" s="159" t="n"/>
      <c r="N35" s="160" t="inlineStr">
        <is>
          <t>Guard page</t>
        </is>
      </c>
      <c r="O35" s="161" t="n"/>
      <c r="P35" s="161" t="n"/>
      <c r="Q35" s="162" t="n"/>
      <c r="R35" s="114" t="n"/>
      <c r="S35" s="114" t="n"/>
      <c r="T35" s="132" t="n">
        <v>35</v>
      </c>
      <c r="U35" s="135" t="inlineStr">
        <is>
          <t>Your name</t>
        </is>
      </c>
      <c r="V35" s="163">
        <f>H31</f>
        <v/>
      </c>
      <c r="W35" s="152" t="n"/>
      <c r="AA35" s="87" t="n"/>
      <c r="AB35" s="87" t="n"/>
      <c r="AC35" s="87" t="n"/>
      <c r="AD35" t="inlineStr">
        <is>
          <t>NJ</t>
        </is>
      </c>
      <c r="AE35" s="146">
        <f>_xlfn.CONCAT(AF35:AJ35)</f>
        <v/>
      </c>
      <c r="AF35" t="inlineStr">
        <is>
          <t>Add-ADGroupMember -Identity "</t>
        </is>
      </c>
      <c r="AG35" s="154" t="inlineStr">
        <is>
          <t>Safe Streets - ES Elmwood Park</t>
        </is>
      </c>
      <c r="AH35" t="inlineStr">
        <is>
          <t>" -Members "</t>
        </is>
      </c>
      <c r="AI35" s="142">
        <f>'Interface - James'!V6</f>
        <v/>
      </c>
      <c r="AJ35" t="inlineStr">
        <is>
          <t>";</t>
        </is>
      </c>
    </row>
    <row r="36">
      <c r="A36" s="186" t="n"/>
      <c r="B36" s="186" t="n"/>
      <c r="C36" s="186" t="n"/>
      <c r="D36" s="186" t="n"/>
      <c r="E36" s="114" t="n"/>
      <c r="F36" s="114" t="n"/>
      <c r="G36" s="114" t="n"/>
      <c r="H36" s="114" t="n"/>
      <c r="I36" s="114" t="n"/>
      <c r="J36" s="114" t="n"/>
      <c r="K36" s="114" t="n"/>
      <c r="L36" s="114" t="n"/>
      <c r="M36" s="159" t="n"/>
      <c r="N36" s="161" t="n"/>
      <c r="O36" s="82">
        <f>IF(H3="","",V22)</f>
        <v/>
      </c>
      <c r="P36" s="83">
        <f>IF(H3="","",W22)</f>
        <v/>
      </c>
      <c r="Q36" s="162" t="n"/>
      <c r="R36" s="114" t="n"/>
      <c r="S36" s="114" t="n"/>
      <c r="T36" s="132" t="n">
        <v>36</v>
      </c>
      <c r="U36" s="135" t="inlineStr">
        <is>
          <t>Your title</t>
        </is>
      </c>
      <c r="V36" s="163">
        <f>H32</f>
        <v/>
      </c>
      <c r="W36" s="152" t="n"/>
      <c r="AA36" s="87" t="n"/>
      <c r="AB36" s="87" t="n"/>
      <c r="AC36" s="87" t="n"/>
      <c r="AD36" t="inlineStr">
        <is>
          <t>NC</t>
        </is>
      </c>
      <c r="AE36" s="146">
        <f>_xlfn.CONCAT(AF36:AJ36)</f>
        <v/>
      </c>
      <c r="AF36" t="inlineStr">
        <is>
          <t>Add-ADGroupMember -Identity "</t>
        </is>
      </c>
      <c r="AG36" s="154" t="inlineStr">
        <is>
          <t>Safe Streets - AT Garner</t>
        </is>
      </c>
      <c r="AH36" t="inlineStr">
        <is>
          <t>" -Members "</t>
        </is>
      </c>
      <c r="AI36" s="142">
        <f>'Interface - James'!V6</f>
        <v/>
      </c>
      <c r="AJ36" t="inlineStr">
        <is>
          <t>";</t>
        </is>
      </c>
    </row>
    <row r="37" ht="15.75" customHeight="1" s="140" thickBot="1">
      <c r="A37" s="186" t="n"/>
      <c r="B37" s="186" t="n"/>
      <c r="C37" s="186" t="n"/>
      <c r="D37" s="186" t="n"/>
      <c r="E37" s="114" t="n"/>
      <c r="F37" s="114" t="n"/>
      <c r="G37" s="114" t="n"/>
      <c r="H37" s="114" t="n"/>
      <c r="I37" s="114" t="n"/>
      <c r="J37" s="114" t="n"/>
      <c r="K37" s="114" t="n"/>
      <c r="L37" s="114" t="n"/>
      <c r="M37" s="164" t="n"/>
      <c r="N37" s="165" t="n"/>
      <c r="O37" s="165" t="n"/>
      <c r="P37" s="165" t="n"/>
      <c r="Q37" s="166" t="n"/>
      <c r="R37" s="114" t="n"/>
      <c r="S37" s="114" t="n"/>
      <c r="T37" s="132" t="n">
        <v>37</v>
      </c>
      <c r="U37" s="135" t="inlineStr">
        <is>
          <t>Your phone number</t>
        </is>
      </c>
      <c r="V37" s="163">
        <f>H33</f>
        <v/>
      </c>
      <c r="W37" s="152" t="n"/>
      <c r="AA37" s="87" t="n"/>
      <c r="AB37" s="87" t="n"/>
      <c r="AC37" s="87" t="n"/>
      <c r="AD37" t="inlineStr">
        <is>
          <t>VA</t>
        </is>
      </c>
      <c r="AE37" s="146">
        <f>_xlfn.CONCAT(AF37:AJ37)</f>
        <v/>
      </c>
      <c r="AF37" t="inlineStr">
        <is>
          <t>Add-ADGroupMember -Identity "</t>
        </is>
      </c>
      <c r="AG37" s="154" t="inlineStr">
        <is>
          <t>Safe Streets - Other Offices</t>
        </is>
      </c>
      <c r="AH37" t="inlineStr">
        <is>
          <t>" -Members "</t>
        </is>
      </c>
      <c r="AI37" s="142">
        <f>'Interface - James'!V6</f>
        <v/>
      </c>
      <c r="AJ37" t="inlineStr">
        <is>
          <t>";</t>
        </is>
      </c>
    </row>
    <row r="38">
      <c r="A38" s="186" t="n"/>
      <c r="B38" s="186" t="n"/>
      <c r="C38" s="186" t="n"/>
      <c r="D38" s="186" t="n"/>
      <c r="E38" s="114" t="n"/>
      <c r="F38" s="114" t="n"/>
      <c r="G38" s="114" t="n"/>
      <c r="H38" s="114" t="n"/>
      <c r="I38" s="114" t="n"/>
      <c r="J38" s="114" t="n"/>
      <c r="K38" s="114" t="n"/>
      <c r="L38" s="114" t="n"/>
      <c r="M38" s="114" t="n"/>
      <c r="N38" s="114" t="n"/>
      <c r="O38" s="114" t="n"/>
      <c r="P38" s="114" t="n"/>
      <c r="Q38" s="114" t="n"/>
      <c r="R38" s="114" t="n"/>
      <c r="S38" s="114" t="n"/>
      <c r="AA38" s="87" t="n"/>
      <c r="AB38" s="87" t="n"/>
      <c r="AC38" s="87" t="n"/>
      <c r="AD38" t="inlineStr">
        <is>
          <t>FL</t>
        </is>
      </c>
      <c r="AE38" s="146">
        <f>_xlfn.CONCAT(AF38:AJ38)</f>
        <v/>
      </c>
      <c r="AF38" t="inlineStr">
        <is>
          <t>Add-ADGroupMember -Identity "</t>
        </is>
      </c>
      <c r="AG38" s="154" t="inlineStr">
        <is>
          <t>Safe Streets - Other Offices</t>
        </is>
      </c>
      <c r="AH38" t="inlineStr">
        <is>
          <t>" -Members "</t>
        </is>
      </c>
      <c r="AI38" s="142">
        <f>'Interface - James'!V6</f>
        <v/>
      </c>
      <c r="AJ38" t="inlineStr">
        <is>
          <t>";</t>
        </is>
      </c>
    </row>
    <row r="39">
      <c r="A39" s="186" t="n"/>
      <c r="B39" s="186" t="n"/>
      <c r="C39" s="186" t="n"/>
      <c r="D39" s="186" t="n"/>
      <c r="E39" s="114" t="n"/>
      <c r="F39" s="114" t="n"/>
      <c r="G39" s="114" t="n"/>
      <c r="H39" s="114" t="n"/>
      <c r="I39" s="114" t="n"/>
      <c r="J39" s="114" t="n"/>
      <c r="K39" s="114" t="n"/>
      <c r="L39" s="114" t="n"/>
      <c r="M39" s="114" t="n"/>
      <c r="N39" s="114" t="n"/>
      <c r="O39" s="114" t="n"/>
      <c r="P39" s="114" t="n"/>
      <c r="Q39" s="114" t="n"/>
      <c r="R39" s="114" t="n"/>
      <c r="S39" s="114" t="n"/>
      <c r="AA39" s="87" t="n"/>
      <c r="AB39" s="87" t="n"/>
      <c r="AC39" s="87" t="n"/>
    </row>
    <row r="40">
      <c r="A40" s="186" t="n"/>
      <c r="B40" s="186" t="n"/>
      <c r="C40" s="186" t="n"/>
      <c r="D40" s="186" t="n"/>
      <c r="E40" s="114" t="n"/>
      <c r="F40" s="114" t="n"/>
      <c r="G40" s="114" t="n"/>
      <c r="H40" s="114" t="n"/>
      <c r="I40" s="114" t="n"/>
      <c r="J40" s="114" t="n"/>
      <c r="K40" s="114" t="n"/>
      <c r="L40" s="114" t="n"/>
      <c r="M40" s="114" t="n"/>
      <c r="N40" s="114" t="n"/>
      <c r="O40" s="114" t="n"/>
      <c r="P40" s="114" t="n"/>
      <c r="Q40" s="114" t="n"/>
      <c r="R40" s="114" t="n"/>
      <c r="S40" s="114" t="n"/>
      <c r="W40" t="inlineStr">
        <is>
          <t xml:space="preserve"> </t>
        </is>
      </c>
      <c r="AA40" s="87" t="n"/>
      <c r="AB40" s="87" t="n"/>
      <c r="AC40" s="87" t="n"/>
    </row>
    <row r="41">
      <c r="A41" s="186" t="n"/>
      <c r="B41" s="186" t="n"/>
      <c r="C41" s="186" t="n"/>
      <c r="D41" s="186" t="n"/>
      <c r="E41" s="114" t="n"/>
      <c r="F41" s="114" t="n"/>
      <c r="G41" s="114" t="n"/>
      <c r="H41" s="114" t="n"/>
      <c r="I41" s="114" t="n"/>
      <c r="J41" s="114" t="n"/>
      <c r="K41" s="114" t="n"/>
      <c r="L41" s="114" t="n"/>
      <c r="M41" s="114" t="n"/>
      <c r="N41" s="114" t="n"/>
      <c r="O41" s="114" t="n"/>
      <c r="P41" s="114" t="n"/>
      <c r="Q41" s="114" t="n"/>
      <c r="R41" s="114" t="n"/>
      <c r="S41" s="114" t="n"/>
      <c r="W41" t="inlineStr">
        <is>
          <t xml:space="preserve"> </t>
        </is>
      </c>
      <c r="AA41" s="87" t="n"/>
      <c r="AB41" s="87" t="n"/>
      <c r="AC41" s="87" t="n"/>
    </row>
    <row r="42">
      <c r="A42" s="186" t="n"/>
      <c r="B42" s="186" t="n"/>
      <c r="C42" s="186" t="n"/>
      <c r="D42" s="186" t="n"/>
      <c r="E42" s="114" t="n"/>
      <c r="F42" s="114" t="n"/>
      <c r="G42" s="114" t="n"/>
      <c r="H42" s="114" t="n"/>
      <c r="I42" s="114" t="n"/>
      <c r="J42" s="114" t="n"/>
      <c r="K42" s="114" t="n"/>
      <c r="L42" s="114" t="n"/>
      <c r="M42" s="114" t="n"/>
      <c r="N42" s="114" t="n"/>
      <c r="O42" s="114" t="n"/>
      <c r="P42" s="114" t="n"/>
      <c r="Q42" s="114" t="n"/>
      <c r="R42" s="114" t="n"/>
      <c r="S42" s="114" t="n"/>
      <c r="W42" t="inlineStr">
        <is>
          <t xml:space="preserve"> </t>
        </is>
      </c>
      <c r="AA42" s="87" t="n"/>
      <c r="AB42" s="87" t="n"/>
      <c r="AC42" s="87" t="n"/>
    </row>
    <row r="43" ht="15.75" customHeight="1" s="140" thickBot="1">
      <c r="A43" s="186" t="n"/>
      <c r="B43" s="186" t="n"/>
      <c r="C43" s="186" t="n"/>
      <c r="D43" s="186" t="n"/>
      <c r="E43" s="114" t="n"/>
      <c r="F43" s="114" t="n"/>
      <c r="G43" s="114" t="n"/>
      <c r="H43" s="114" t="n"/>
      <c r="I43" s="114" t="n"/>
      <c r="J43" s="114" t="n"/>
      <c r="K43" s="114" t="n"/>
      <c r="L43" s="114" t="n"/>
      <c r="M43" s="114" t="n"/>
      <c r="N43" s="114" t="n"/>
      <c r="O43" s="114" t="n"/>
      <c r="P43" s="114" t="n"/>
      <c r="Q43" s="114" t="n"/>
      <c r="R43" s="114" t="n"/>
      <c r="S43" s="114" t="n"/>
      <c r="W43" t="inlineStr">
        <is>
          <t xml:space="preserve"> </t>
        </is>
      </c>
      <c r="AA43" s="87" t="n"/>
      <c r="AB43" s="87" t="n"/>
      <c r="AC43" s="87" t="n"/>
    </row>
    <row r="44">
      <c r="A44" s="186" t="n"/>
      <c r="B44" s="186" t="n"/>
      <c r="C44" s="186" t="n"/>
      <c r="D44" s="186" t="n"/>
      <c r="E44" s="167" t="n"/>
      <c r="F44" s="168" t="n"/>
      <c r="G44" s="168" t="n"/>
      <c r="H44" s="168" t="n"/>
      <c r="I44" s="169" t="n"/>
      <c r="J44" s="114" t="n"/>
      <c r="K44" s="114" t="n"/>
      <c r="L44" s="114" t="n"/>
      <c r="M44" s="114" t="n"/>
      <c r="N44" s="114" t="n"/>
      <c r="O44" s="114" t="n"/>
      <c r="P44" s="114" t="n"/>
      <c r="Q44" s="114" t="n"/>
      <c r="R44" s="114" t="n"/>
      <c r="S44" s="114" t="n"/>
      <c r="W44" t="inlineStr">
        <is>
          <t xml:space="preserve"> </t>
        </is>
      </c>
      <c r="AA44" s="87" t="n"/>
      <c r="AB44" s="87" t="n"/>
      <c r="AC44" s="87" t="n"/>
      <c r="AD44" s="145" t="inlineStr">
        <is>
          <t>Remove User</t>
        </is>
      </c>
    </row>
    <row r="45">
      <c r="A45" s="186" t="n"/>
      <c r="B45" s="186" t="n"/>
      <c r="C45" s="186" t="n"/>
      <c r="D45" s="186" t="n"/>
      <c r="E45" s="170" t="n"/>
      <c r="F45" s="124" t="n"/>
      <c r="G45" s="124" t="inlineStr">
        <is>
          <t>Override Username</t>
        </is>
      </c>
      <c r="H45" s="125" t="n"/>
      <c r="I45" s="171" t="n"/>
      <c r="J45" s="114" t="n"/>
      <c r="K45" s="114" t="n"/>
      <c r="L45" s="114" t="n"/>
      <c r="M45" s="114" t="n"/>
      <c r="N45" s="114" t="n"/>
      <c r="O45" s="114" t="n"/>
      <c r="P45" s="114" t="n"/>
      <c r="Q45" s="114" t="n"/>
      <c r="R45" s="114" t="n"/>
      <c r="S45" s="114" t="n"/>
      <c r="AA45" s="87" t="n"/>
      <c r="AB45" s="87" t="n"/>
      <c r="AC45" s="87" t="n"/>
      <c r="AD45" t="inlineStr">
        <is>
          <t>Disable user, add description, remove groups</t>
        </is>
      </c>
    </row>
    <row r="46">
      <c r="A46" s="186" t="n"/>
      <c r="B46" s="186" t="n"/>
      <c r="C46" s="186" t="n"/>
      <c r="D46" s="186" t="n"/>
      <c r="E46" s="170" t="n"/>
      <c r="F46" s="124" t="n"/>
      <c r="G46" s="172" t="inlineStr">
        <is>
          <t>(In case of a duplicate name)</t>
        </is>
      </c>
      <c r="H46" s="124" t="n"/>
      <c r="I46" s="171" t="n"/>
      <c r="J46" s="114" t="n"/>
      <c r="K46" s="114" t="n"/>
      <c r="L46" s="114" t="n"/>
      <c r="M46" s="114" t="n"/>
      <c r="N46" s="114" t="n"/>
      <c r="O46" s="114" t="n"/>
      <c r="P46" s="114" t="n"/>
      <c r="Q46" s="114" t="n"/>
      <c r="R46" s="114" t="n"/>
      <c r="S46" s="114" t="n"/>
      <c r="AA46" s="87" t="n"/>
      <c r="AB46" s="87" t="n"/>
      <c r="AC46" s="87" t="n"/>
      <c r="AE46" s="182">
        <f>_xlfn.CONCAT(AE47:AE49)</f>
        <v/>
      </c>
      <c r="AG46" t="inlineStr">
        <is>
          <t>SamAccountName</t>
        </is>
      </c>
      <c r="AI46" t="inlineStr">
        <is>
          <t>today's date</t>
        </is>
      </c>
    </row>
    <row r="47" ht="15.75" customHeight="1" s="140" thickBot="1">
      <c r="A47" s="186" t="n"/>
      <c r="B47" s="186" t="n"/>
      <c r="C47" s="186" t="n"/>
      <c r="D47" s="186" t="n"/>
      <c r="E47" s="173" t="n"/>
      <c r="F47" s="174" t="n"/>
      <c r="G47" s="174" t="n"/>
      <c r="H47" s="174" t="n"/>
      <c r="I47" s="175" t="n"/>
      <c r="J47" s="114" t="n"/>
      <c r="K47" s="114" t="n"/>
      <c r="L47" s="114" t="n"/>
      <c r="M47" s="114" t="n"/>
      <c r="N47" s="114" t="n"/>
      <c r="O47" s="114" t="n"/>
      <c r="P47" s="114" t="n"/>
      <c r="Q47" s="114" t="n"/>
      <c r="R47" s="114" t="n"/>
      <c r="S47" s="114" t="n"/>
      <c r="AA47" s="87" t="n"/>
      <c r="AB47" s="87" t="n"/>
      <c r="AC47" s="87" t="n"/>
      <c r="AE47" s="148">
        <f>_xlfn.CONCAT(AF47:AJ47)</f>
        <v/>
      </c>
      <c r="AF47" t="inlineStr">
        <is>
          <t xml:space="preserve">Set-ADUser </t>
        </is>
      </c>
      <c r="AG47" s="181">
        <f>'Interface - James'!V6</f>
        <v/>
      </c>
      <c r="AH47" t="inlineStr">
        <is>
          <t xml:space="preserve"> -Description "Disabled </t>
        </is>
      </c>
      <c r="AI47" s="176">
        <f>TEXT(TODAY(), "MM/DD/YYYY")</f>
        <v/>
      </c>
      <c r="AJ47" t="inlineStr">
        <is>
          <t>";</t>
        </is>
      </c>
    </row>
    <row r="48">
      <c r="A48" s="186" t="n"/>
      <c r="B48" s="186" t="n"/>
      <c r="C48" s="186" t="n"/>
      <c r="D48" s="186" t="n"/>
      <c r="E48" s="114" t="n"/>
      <c r="F48" s="114" t="n"/>
      <c r="G48" s="114" t="n"/>
      <c r="H48" s="114" t="n"/>
      <c r="I48" s="114" t="n"/>
      <c r="J48" s="114" t="n"/>
      <c r="K48" s="114" t="n"/>
      <c r="L48" s="114" t="n"/>
      <c r="M48" s="114" t="n"/>
      <c r="N48" s="114" t="n"/>
      <c r="O48" s="114" t="n"/>
      <c r="P48" s="114" t="n"/>
      <c r="Q48" s="114" t="n"/>
      <c r="R48" s="114" t="n"/>
      <c r="S48" s="114" t="n"/>
      <c r="AA48" s="87" t="n"/>
      <c r="AB48" s="87" t="n"/>
      <c r="AC48" s="87" t="n"/>
      <c r="AE48" s="148">
        <f>_xlfn.CONCAT(AF48:AJ48)</f>
        <v/>
      </c>
      <c r="AF48" t="inlineStr">
        <is>
          <t xml:space="preserve">Get-ADUser -Identity </t>
        </is>
      </c>
      <c r="AG48" s="181">
        <f>'Interface - James'!V6</f>
        <v/>
      </c>
      <c r="AH48" s="84" t="inlineStr">
        <is>
          <t xml:space="preserve"> -Properties MemberOf | ForEach-Object { $_.MemberOf | Remove-ADGroupMember -Members $_.DistinguishedName -Confirm:$false};</t>
        </is>
      </c>
    </row>
    <row r="49">
      <c r="A49" s="186" t="n"/>
      <c r="B49" s="186" t="n"/>
      <c r="C49" s="186" t="n"/>
      <c r="D49" s="186" t="n"/>
      <c r="E49" s="114" t="n"/>
      <c r="F49" s="114" t="n"/>
      <c r="G49" s="114" t="n"/>
      <c r="H49" s="114" t="n"/>
      <c r="I49" s="114" t="n"/>
      <c r="J49" s="114" t="n"/>
      <c r="K49" s="114" t="n"/>
      <c r="L49" s="114" t="n"/>
      <c r="M49" s="114" t="n"/>
      <c r="N49" s="114" t="n"/>
      <c r="O49" s="114" t="n"/>
      <c r="P49" s="114" t="n"/>
      <c r="Q49" s="114" t="n"/>
      <c r="R49" s="114" t="n"/>
      <c r="S49" s="114" t="n"/>
      <c r="AA49" s="87" t="n"/>
      <c r="AB49" s="87" t="n"/>
      <c r="AC49" s="87" t="n"/>
      <c r="AE49" s="148">
        <f>_xlfn.CONCAT(AF49:AJ49)</f>
        <v/>
      </c>
      <c r="AF49" t="inlineStr">
        <is>
          <t xml:space="preserve">Disable-ADAccount -Identity </t>
        </is>
      </c>
      <c r="AG49" s="181">
        <f>'Interface - James'!V6</f>
        <v/>
      </c>
      <c r="AH49" t="inlineStr">
        <is>
          <t>;</t>
        </is>
      </c>
    </row>
    <row r="50">
      <c r="A50" s="186" t="n"/>
      <c r="B50" s="186" t="n"/>
      <c r="C50" s="186" t="n"/>
      <c r="D50" s="186" t="n"/>
      <c r="E50" s="114" t="n"/>
      <c r="F50" s="114" t="n"/>
      <c r="G50" s="114" t="n"/>
      <c r="H50" s="114" t="n"/>
      <c r="I50" s="114" t="n"/>
      <c r="J50" s="114" t="n"/>
      <c r="K50" s="114" t="n"/>
      <c r="L50" s="114" t="n"/>
      <c r="M50" s="114" t="n"/>
      <c r="N50" s="114" t="n"/>
      <c r="O50" s="114" t="n"/>
      <c r="P50" s="114" t="n"/>
      <c r="Q50" s="114" t="n"/>
      <c r="R50" s="114" t="n"/>
      <c r="S50" s="114" t="n"/>
      <c r="AA50" s="87" t="n"/>
      <c r="AB50" s="87" t="n"/>
      <c r="AC50" s="87" t="n"/>
    </row>
    <row r="51">
      <c r="A51" s="186" t="n"/>
      <c r="B51" s="186" t="n"/>
      <c r="C51" s="186" t="n"/>
      <c r="D51" s="186" t="n"/>
      <c r="E51" s="114" t="n"/>
      <c r="F51" s="114" t="n"/>
      <c r="G51" s="114" t="n"/>
      <c r="H51" s="114" t="n"/>
      <c r="I51" s="114" t="n"/>
      <c r="J51" s="114" t="n"/>
      <c r="K51" s="114" t="n"/>
      <c r="L51" s="114" t="n"/>
      <c r="M51" s="114" t="n"/>
      <c r="N51" s="114" t="n"/>
      <c r="O51" s="114" t="n"/>
      <c r="P51" s="114" t="n"/>
      <c r="Q51" s="114" t="n"/>
      <c r="R51" s="114" t="n"/>
      <c r="S51" s="114" t="n"/>
    </row>
    <row r="52">
      <c r="A52" s="186" t="n"/>
      <c r="B52" s="186" t="n"/>
      <c r="C52" s="186" t="n"/>
      <c r="D52" s="186" t="n"/>
      <c r="E52" s="114" t="n"/>
      <c r="F52" s="114" t="n"/>
      <c r="G52" s="114" t="n"/>
      <c r="H52" s="114" t="n"/>
      <c r="I52" s="114" t="n"/>
      <c r="J52" s="114" t="n"/>
      <c r="K52" s="114" t="n"/>
      <c r="L52" s="114" t="n"/>
      <c r="M52" s="114" t="n"/>
      <c r="N52" s="114" t="n"/>
      <c r="O52" s="114" t="n"/>
      <c r="P52" s="114" t="n"/>
      <c r="Q52" s="114" t="n"/>
      <c r="R52" s="114" t="n"/>
      <c r="S52" s="114" t="n"/>
    </row>
    <row r="53">
      <c r="A53" s="186" t="n"/>
      <c r="B53" s="186" t="n"/>
      <c r="C53" s="186" t="n"/>
      <c r="D53" s="186" t="n"/>
      <c r="E53" s="114" t="n"/>
      <c r="F53" s="114" t="n"/>
      <c r="G53" s="114" t="n"/>
      <c r="H53" s="114" t="n"/>
      <c r="I53" s="114" t="n"/>
      <c r="J53" s="114" t="n"/>
      <c r="K53" s="114" t="n"/>
      <c r="L53" s="114" t="n"/>
      <c r="M53" s="114" t="n"/>
      <c r="N53" s="114" t="n"/>
      <c r="O53" s="114" t="n"/>
      <c r="P53" s="114" t="n"/>
      <c r="Q53" s="114" t="n"/>
      <c r="R53" s="114" t="n"/>
      <c r="S53" s="114" t="n"/>
    </row>
    <row r="54">
      <c r="A54" s="186" t="n"/>
      <c r="B54" s="186" t="n"/>
      <c r="C54" s="186" t="n"/>
      <c r="D54" s="186" t="n"/>
      <c r="E54" s="114" t="n"/>
      <c r="F54" s="114" t="n"/>
      <c r="G54" s="114" t="n"/>
      <c r="H54" s="114" t="n"/>
      <c r="I54" s="114" t="n"/>
      <c r="J54" s="114" t="n"/>
      <c r="K54" s="114" t="n"/>
      <c r="L54" s="114" t="n"/>
      <c r="M54" s="114" t="n"/>
      <c r="N54" s="114" t="n"/>
      <c r="O54" s="114" t="n"/>
      <c r="P54" s="114" t="n"/>
      <c r="Q54" s="114" t="n"/>
      <c r="R54" s="114" t="n"/>
      <c r="S54" s="114" t="n"/>
    </row>
    <row r="55">
      <c r="A55" s="186" t="n"/>
      <c r="B55" s="186" t="n"/>
      <c r="C55" s="186" t="n"/>
      <c r="D55" s="186" t="n"/>
      <c r="E55" s="114" t="n"/>
      <c r="F55" s="114" t="n"/>
      <c r="G55" s="114" t="n"/>
      <c r="H55" s="114" t="n"/>
      <c r="I55" s="114" t="n"/>
      <c r="J55" s="114" t="n"/>
      <c r="K55" s="114" t="n"/>
      <c r="L55" s="114" t="n"/>
      <c r="M55" s="114" t="n"/>
      <c r="N55" s="114" t="n"/>
      <c r="O55" s="114" t="n"/>
      <c r="P55" s="114" t="n"/>
      <c r="Q55" s="114" t="n"/>
      <c r="R55" s="114" t="n"/>
      <c r="S55" s="114" t="n"/>
    </row>
    <row r="56">
      <c r="A56" s="186" t="n"/>
      <c r="B56" s="186" t="n"/>
      <c r="C56" s="186" t="n"/>
      <c r="D56" s="186" t="n"/>
      <c r="E56" s="114" t="n"/>
      <c r="F56" s="114" t="n"/>
      <c r="G56" s="114" t="n"/>
      <c r="H56" s="114" t="n"/>
      <c r="I56" s="114" t="n"/>
      <c r="J56" s="114" t="n"/>
      <c r="K56" s="114" t="n"/>
      <c r="L56" s="114" t="n"/>
      <c r="M56" s="114" t="n"/>
      <c r="N56" s="114" t="n"/>
      <c r="O56" s="114" t="n"/>
      <c r="P56" s="114" t="n"/>
      <c r="Q56" s="114" t="n"/>
      <c r="R56" s="114" t="n"/>
      <c r="S56" s="114" t="n"/>
    </row>
    <row r="57">
      <c r="A57" s="186" t="n"/>
      <c r="B57" s="186" t="n"/>
      <c r="C57" s="186" t="n"/>
      <c r="D57" s="186" t="n"/>
      <c r="E57" s="114" t="n"/>
      <c r="F57" s="114" t="n"/>
      <c r="G57" s="114" t="n"/>
      <c r="H57" s="114" t="n"/>
      <c r="I57" s="114" t="n"/>
      <c r="J57" s="114" t="n"/>
      <c r="K57" s="114" t="n"/>
      <c r="L57" s="114" t="n"/>
      <c r="M57" s="114" t="n"/>
      <c r="N57" s="114" t="n"/>
      <c r="O57" s="114" t="n"/>
      <c r="P57" s="114" t="n"/>
      <c r="Q57" s="114" t="n"/>
      <c r="R57" s="114" t="n"/>
      <c r="S57" s="114" t="n"/>
    </row>
    <row r="58">
      <c r="A58" s="186" t="n"/>
      <c r="B58" s="186" t="n"/>
      <c r="C58" s="186" t="n"/>
      <c r="D58" s="186" t="n"/>
      <c r="E58" s="114" t="n"/>
      <c r="F58" s="114" t="n"/>
      <c r="G58" s="114" t="n"/>
      <c r="H58" s="114" t="n"/>
      <c r="I58" s="114" t="n"/>
      <c r="J58" s="114" t="n"/>
      <c r="K58" s="114" t="n"/>
      <c r="L58" s="114" t="n"/>
      <c r="M58" s="114" t="n"/>
      <c r="N58" s="114" t="n"/>
      <c r="O58" s="114" t="n"/>
      <c r="P58" s="114" t="n"/>
      <c r="Q58" s="114" t="n"/>
      <c r="R58" s="114" t="n"/>
      <c r="S58" s="114" t="n"/>
    </row>
    <row r="59">
      <c r="A59" s="186" t="n"/>
      <c r="B59" s="186" t="n"/>
      <c r="C59" s="186" t="n"/>
      <c r="D59" s="186" t="n"/>
      <c r="E59" s="114" t="n"/>
      <c r="F59" s="114" t="n"/>
      <c r="G59" s="114" t="n"/>
      <c r="H59" s="114" t="n"/>
      <c r="I59" s="114" t="n"/>
      <c r="J59" s="114" t="n"/>
      <c r="K59" s="114" t="n"/>
      <c r="L59" s="114" t="n"/>
      <c r="M59" s="114" t="n"/>
      <c r="N59" s="114" t="n"/>
      <c r="O59" s="114" t="n"/>
      <c r="P59" s="114" t="n"/>
      <c r="Q59" s="114" t="n"/>
      <c r="R59" s="114" t="n"/>
      <c r="S59" s="114" t="n"/>
    </row>
    <row r="60">
      <c r="A60" s="186" t="n"/>
      <c r="B60" s="186" t="n"/>
      <c r="C60" s="186" t="n"/>
      <c r="D60" s="186" t="n"/>
      <c r="E60" s="114" t="n"/>
      <c r="F60" s="114" t="n"/>
      <c r="G60" s="114" t="n"/>
      <c r="H60" s="114" t="n"/>
      <c r="I60" s="114" t="n"/>
      <c r="J60" s="114" t="n"/>
      <c r="K60" s="114" t="n"/>
      <c r="L60" s="114" t="n"/>
      <c r="M60" s="114" t="n"/>
      <c r="N60" s="114" t="n"/>
      <c r="O60" s="114" t="n"/>
      <c r="P60" s="114" t="n"/>
      <c r="Q60" s="114" t="n"/>
      <c r="R60" s="114" t="n"/>
      <c r="S60" s="114" t="n"/>
    </row>
    <row r="61">
      <c r="A61" s="186" t="n"/>
      <c r="B61" s="186" t="n"/>
      <c r="C61" s="186" t="n"/>
      <c r="D61" s="186" t="n"/>
      <c r="E61" s="114" t="n"/>
      <c r="F61" s="114" t="n"/>
      <c r="G61" s="114" t="n"/>
      <c r="H61" s="114" t="n"/>
      <c r="I61" s="114" t="n"/>
      <c r="J61" s="114" t="n"/>
      <c r="K61" s="114" t="n"/>
      <c r="L61" s="114" t="n"/>
      <c r="M61" s="114" t="n"/>
      <c r="N61" s="114" t="n"/>
      <c r="O61" s="114" t="n"/>
      <c r="P61" s="114" t="n"/>
      <c r="Q61" s="114" t="n"/>
      <c r="R61" s="114" t="n"/>
      <c r="S61" s="114" t="n"/>
      <c r="AA61" s="177" t="inlineStr">
        <is>
          <t>Generate Canned Responses</t>
        </is>
      </c>
      <c r="AB61" s="178" t="n"/>
      <c r="AC61" s="178" t="n"/>
      <c r="AH61" t="inlineStr">
        <is>
          <t>Your name</t>
        </is>
      </c>
      <c r="AJ61" t="inlineStr">
        <is>
          <t>Your title</t>
        </is>
      </c>
    </row>
    <row r="62">
      <c r="A62" s="186" t="n"/>
      <c r="B62" s="186" t="n"/>
      <c r="C62" s="186" t="n"/>
      <c r="D62" s="186" t="n"/>
      <c r="E62" s="114" t="n"/>
      <c r="F62" s="114" t="n"/>
      <c r="G62" s="114" t="n"/>
      <c r="H62" s="114" t="n"/>
      <c r="I62" s="114" t="n"/>
      <c r="J62" s="114" t="n"/>
      <c r="K62" s="114" t="n"/>
      <c r="L62" s="114" t="n"/>
      <c r="M62" s="114" t="n"/>
      <c r="N62" s="114" t="n"/>
      <c r="O62" s="114" t="n"/>
      <c r="P62" s="114" t="n"/>
      <c r="Q62" s="114" t="n"/>
      <c r="R62" s="114" t="n"/>
      <c r="S62" s="114" t="n"/>
      <c r="AA62" s="178" t="n"/>
      <c r="AB62" s="178" t="n"/>
      <c r="AC62" s="178" t="n"/>
      <c r="AD62" s="145" t="inlineStr">
        <is>
          <t>Signature:</t>
        </is>
      </c>
      <c r="AF62" s="148">
        <f>_xlfn.CONCAT(AG62:BP62)</f>
        <v/>
      </c>
      <c r="AG62" t="inlineStr">
        <is>
          <t xml:space="preserve">
</t>
        </is>
      </c>
      <c r="AH62" s="181">
        <f>'Interface - James'!V35</f>
        <v/>
      </c>
      <c r="AI62" t="inlineStr">
        <is>
          <t xml:space="preserve">
</t>
        </is>
      </c>
      <c r="AJ62" s="181">
        <f>'Interface - James'!V36</f>
        <v/>
      </c>
      <c r="AK62" t="inlineStr">
        <is>
          <t xml:space="preserve">
</t>
        </is>
      </c>
    </row>
    <row r="63">
      <c r="A63" s="186" t="n"/>
      <c r="B63" s="186" t="n"/>
      <c r="C63" s="186" t="n"/>
      <c r="D63" s="186" t="n"/>
      <c r="E63" s="114" t="n"/>
      <c r="F63" s="114" t="n"/>
      <c r="G63" s="114" t="n"/>
      <c r="H63" s="114" t="n"/>
      <c r="I63" s="114" t="n"/>
      <c r="J63" s="114" t="n"/>
      <c r="K63" s="114" t="n"/>
      <c r="L63" s="114" t="n"/>
      <c r="M63" s="114" t="n"/>
      <c r="N63" s="114" t="n"/>
      <c r="O63" s="114" t="n"/>
      <c r="P63" s="114" t="n"/>
      <c r="Q63" s="114" t="n"/>
      <c r="R63" s="114" t="n"/>
      <c r="S63" s="114" t="n"/>
      <c r="AA63" s="178" t="n"/>
      <c r="AB63" s="178" t="n"/>
      <c r="AC63" s="178" t="n"/>
      <c r="AF63" t="inlineStr">
        <is>
          <t>(This includes a few preceding new lines.)</t>
        </is>
      </c>
    </row>
    <row r="64">
      <c r="A64" s="186" t="n"/>
      <c r="B64" s="186" t="n"/>
      <c r="C64" s="186" t="n"/>
      <c r="D64" s="186" t="n"/>
      <c r="E64" s="114" t="n"/>
      <c r="F64" s="114" t="n"/>
      <c r="G64" s="114" t="n"/>
      <c r="H64" s="114" t="n"/>
      <c r="I64" s="114" t="n"/>
      <c r="J64" s="114" t="n"/>
      <c r="K64" s="114" t="n"/>
      <c r="L64" s="114" t="n"/>
      <c r="M64" s="114" t="n"/>
      <c r="N64" s="114" t="n"/>
      <c r="O64" s="114" t="n"/>
      <c r="P64" s="114" t="n"/>
      <c r="Q64" s="114" t="n"/>
      <c r="R64" s="114" t="n"/>
      <c r="S64" s="114" t="n"/>
      <c r="AA64" s="178" t="n"/>
      <c r="AB64" s="178" t="n"/>
      <c r="AC64" s="178" t="n"/>
      <c r="AD64" s="145" t="inlineStr">
        <is>
          <t>Nectar (Rylie)</t>
        </is>
      </c>
    </row>
    <row r="65">
      <c r="A65" s="186" t="n"/>
      <c r="B65" s="186" t="n"/>
      <c r="C65" s="186" t="n"/>
      <c r="D65" s="186" t="n"/>
      <c r="E65" s="114" t="n"/>
      <c r="F65" s="114" t="n"/>
      <c r="G65" s="114" t="n"/>
      <c r="H65" s="114" t="n"/>
      <c r="I65" s="114" t="n"/>
      <c r="J65" s="114" t="n"/>
      <c r="K65" s="114" t="n"/>
      <c r="L65" s="114" t="n"/>
      <c r="M65" s="114" t="n"/>
      <c r="N65" s="114" t="n"/>
      <c r="O65" s="114" t="n"/>
      <c r="P65" s="114" t="n"/>
      <c r="Q65" s="114" t="n"/>
      <c r="R65" s="114" t="n"/>
      <c r="S65" s="114" t="n"/>
      <c r="AA65" s="178" t="n"/>
      <c r="AB65" s="178" t="n"/>
      <c r="AC65" s="178" t="n"/>
      <c r="AH65" t="inlineStr">
        <is>
          <t>fullname</t>
        </is>
      </c>
      <c r="AK65" t="inlineStr">
        <is>
          <t>email</t>
        </is>
      </c>
    </row>
    <row r="66">
      <c r="A66" s="186" t="n"/>
      <c r="B66" s="186" t="n"/>
      <c r="C66" s="186" t="n"/>
      <c r="D66" s="186" t="n"/>
      <c r="E66" s="114" t="n"/>
      <c r="F66" s="114" t="n"/>
      <c r="G66" s="114" t="n"/>
      <c r="H66" s="114" t="n"/>
      <c r="I66" s="114" t="n"/>
      <c r="J66" s="114" t="n"/>
      <c r="K66" s="114" t="n"/>
      <c r="L66" s="114" t="n"/>
      <c r="M66" s="114" t="n"/>
      <c r="N66" s="114" t="n"/>
      <c r="O66" s="114" t="n"/>
      <c r="P66" s="114" t="n"/>
      <c r="Q66" s="114" t="n"/>
      <c r="R66" s="114" t="n"/>
      <c r="S66" s="114" t="n"/>
      <c r="AA66" s="178" t="n"/>
      <c r="AB66" s="178" t="n"/>
      <c r="AC66" s="178" t="n"/>
      <c r="AF66" s="182">
        <f>_xlfn.CONCAT(AG66:BP66)</f>
        <v/>
      </c>
      <c r="AG66" t="inlineStr">
        <is>
          <t xml:space="preserve">
Hi Rylie, new hire </t>
        </is>
      </c>
      <c r="AH66" s="85">
        <f>'Interface - James'!V5</f>
        <v/>
      </c>
      <c r="AI66" s="185">
        <f>CHAR(39)</f>
        <v/>
      </c>
      <c r="AJ66" t="inlineStr">
        <is>
          <t xml:space="preserve">s email has been set up as </t>
        </is>
      </c>
      <c r="AK66" s="181">
        <f>'Interface - James'!V7</f>
        <v/>
      </c>
      <c r="AL66" t="inlineStr">
        <is>
          <t>.</t>
        </is>
      </c>
      <c r="AM66">
        <f>AF62</f>
        <v/>
      </c>
    </row>
    <row r="67">
      <c r="A67" s="186" t="n"/>
      <c r="B67" s="186" t="n"/>
      <c r="C67" s="186" t="n"/>
      <c r="D67" s="186" t="n"/>
      <c r="E67" s="114" t="n"/>
      <c r="F67" s="114" t="n"/>
      <c r="G67" s="114" t="n"/>
      <c r="H67" s="114" t="n"/>
      <c r="I67" s="114" t="n"/>
      <c r="J67" s="114" t="n"/>
      <c r="K67" s="114" t="n"/>
      <c r="L67" s="114" t="n"/>
      <c r="M67" s="114" t="n"/>
      <c r="N67" s="114" t="n"/>
      <c r="O67" s="114" t="n"/>
      <c r="P67" s="114" t="n"/>
      <c r="Q67" s="114" t="n"/>
      <c r="R67" s="114" t="n"/>
      <c r="S67" s="114" t="n"/>
      <c r="AA67" s="178" t="n"/>
      <c r="AB67" s="178" t="n"/>
      <c r="AC67" s="178" t="n"/>
    </row>
    <row r="68">
      <c r="A68" s="186" t="n"/>
      <c r="B68" s="186" t="n"/>
      <c r="C68" s="186" t="n"/>
      <c r="D68" s="186" t="n"/>
      <c r="E68" s="114" t="n"/>
      <c r="F68" s="114" t="n"/>
      <c r="G68" s="114" t="n"/>
      <c r="H68" s="114" t="n"/>
      <c r="I68" s="114" t="n"/>
      <c r="J68" s="114" t="n"/>
      <c r="K68" s="114" t="n"/>
      <c r="L68" s="114" t="n"/>
      <c r="M68" s="114" t="n"/>
      <c r="N68" s="114" t="n"/>
      <c r="O68" s="114" t="n"/>
      <c r="P68" s="114" t="n"/>
      <c r="Q68" s="114" t="n"/>
      <c r="R68" s="114" t="n"/>
      <c r="S68" s="114" t="n"/>
      <c r="AA68" s="178" t="n"/>
      <c r="AB68" s="178" t="n"/>
      <c r="AC68" s="178" t="n"/>
      <c r="AD68" s="145" t="inlineStr">
        <is>
          <t>Newhire</t>
        </is>
      </c>
    </row>
    <row r="69">
      <c r="A69" s="186" t="n"/>
      <c r="B69" s="186" t="n"/>
      <c r="C69" s="186" t="n"/>
      <c r="D69" s="186" t="n"/>
      <c r="E69" s="114" t="n"/>
      <c r="F69" s="114" t="n"/>
      <c r="G69" s="114" t="n"/>
      <c r="H69" s="114" t="n"/>
      <c r="I69" s="114" t="n"/>
      <c r="J69" s="114" t="n"/>
      <c r="K69" s="114" t="n"/>
      <c r="L69" s="114" t="n"/>
      <c r="M69" s="114" t="n"/>
      <c r="N69" s="114" t="n"/>
      <c r="O69" s="114" t="n"/>
      <c r="P69" s="114" t="n"/>
      <c r="Q69" s="114" t="n"/>
      <c r="R69" s="114" t="n"/>
      <c r="S69" s="114" t="n"/>
      <c r="AA69" s="178" t="n"/>
      <c r="AB69" s="178" t="n"/>
      <c r="AC69" s="178" t="n"/>
      <c r="AH69" t="inlineStr">
        <is>
          <t>fullname</t>
        </is>
      </c>
      <c r="AJ69" t="inlineStr">
        <is>
          <t>email</t>
        </is>
      </c>
    </row>
    <row r="70">
      <c r="A70" s="186" t="n"/>
      <c r="B70" s="186" t="n"/>
      <c r="C70" s="186" t="n"/>
      <c r="D70" s="186" t="n"/>
      <c r="E70" s="114" t="n"/>
      <c r="F70" s="114" t="n"/>
      <c r="G70" s="114" t="n"/>
      <c r="H70" s="114" t="n"/>
      <c r="I70" s="114" t="n"/>
      <c r="J70" s="114" t="n"/>
      <c r="K70" s="114" t="n"/>
      <c r="L70" s="114" t="n"/>
      <c r="M70" s="114" t="n"/>
      <c r="N70" s="114" t="n"/>
      <c r="O70" s="114" t="n"/>
      <c r="P70" s="114" t="n"/>
      <c r="Q70" s="114" t="n"/>
      <c r="R70" s="114" t="n"/>
      <c r="S70" s="114" t="n"/>
      <c r="AA70" s="178" t="n"/>
      <c r="AB70" s="178" t="n"/>
      <c r="AC70" s="178" t="n"/>
      <c r="AF70" s="182">
        <f>_xlfn.CONCAT(AG70:BP70)</f>
        <v/>
      </c>
      <c r="AG70" t="inlineStr">
        <is>
          <t xml:space="preserve">
</t>
        </is>
      </c>
      <c r="AH70" s="181">
        <f>'Interface - James'!V5</f>
        <v/>
      </c>
      <c r="AI70" t="inlineStr">
        <is>
          <t xml:space="preserve">, </t>
        </is>
      </c>
      <c r="AJ70" s="181">
        <f>'Interface - James'!V7</f>
        <v/>
      </c>
      <c r="AK70" t="inlineStr">
        <is>
          <t>, has been set up in Salesforce. Enrollment can be completed.</t>
        </is>
      </c>
      <c r="AL70">
        <f>AF62</f>
        <v/>
      </c>
      <c r="AM70" t="inlineStr">
        <is>
          <t xml:space="preserve">
</t>
        </is>
      </c>
    </row>
    <row r="71">
      <c r="A71" s="186" t="n"/>
      <c r="B71" s="186" t="n"/>
      <c r="C71" s="186" t="n"/>
      <c r="D71" s="186" t="n"/>
      <c r="AA71" s="178" t="n"/>
      <c r="AB71" s="178" t="n"/>
      <c r="AC71" s="178" t="n"/>
    </row>
    <row r="72">
      <c r="A72" s="186" t="n"/>
      <c r="B72" s="186" t="n"/>
      <c r="C72" s="186" t="n"/>
      <c r="D72" s="186" t="n"/>
      <c r="AA72" s="178" t="n"/>
      <c r="AB72" s="178" t="n"/>
      <c r="AC72" s="178" t="n"/>
      <c r="AD72" s="145" t="inlineStr">
        <is>
          <t>Welcome Email</t>
        </is>
      </c>
    </row>
    <row r="73">
      <c r="A73" s="186" t="n"/>
      <c r="B73" s="186" t="n"/>
      <c r="C73" s="186" t="n"/>
      <c r="D73" s="186" t="n"/>
      <c r="AA73" s="178" t="n"/>
      <c r="AB73" s="178" t="n"/>
      <c r="AC73" s="178" t="n"/>
    </row>
    <row r="74">
      <c r="A74" s="186" t="n"/>
      <c r="B74" s="186" t="n"/>
      <c r="C74" s="186" t="n"/>
      <c r="D74" s="186" t="n"/>
      <c r="AA74" s="178" t="n"/>
      <c r="AB74" s="178" t="n"/>
      <c r="AC74" s="178" t="n"/>
      <c r="AF74" s="182">
        <f>IF('Interface - James'!V24,AH84,AH79)</f>
        <v/>
      </c>
      <c r="AG74" t="inlineStr">
        <is>
          <t xml:space="preserve"> </t>
        </is>
      </c>
    </row>
    <row r="75">
      <c r="A75" s="186" t="n"/>
      <c r="B75" s="186" t="n"/>
      <c r="C75" s="186" t="n"/>
      <c r="D75" s="186" t="n"/>
      <c r="AA75" s="178" t="n"/>
      <c r="AB75" s="178" t="n"/>
      <c r="AC75" s="178" t="n"/>
    </row>
    <row r="76">
      <c r="AA76" s="178" t="n"/>
      <c r="AB76" s="178" t="n"/>
      <c r="AC76" s="178" t="n"/>
    </row>
    <row r="77">
      <c r="AA77" s="178" t="n"/>
      <c r="AB77" s="178" t="n"/>
      <c r="AC77" s="178" t="n"/>
      <c r="AF77" s="145" t="inlineStr">
        <is>
          <t>Non-SSP New hire welcome</t>
        </is>
      </c>
      <c r="AK77" t="inlineStr">
        <is>
          <t>Welcome</t>
        </is>
      </c>
      <c r="AM77" t="inlineStr">
        <is>
          <t>Helpdesk</t>
        </is>
      </c>
      <c r="AO77" t="inlineStr">
        <is>
          <t>Guard</t>
        </is>
      </c>
      <c r="AQ77" t="inlineStr">
        <is>
          <t>Salesforce</t>
        </is>
      </c>
      <c r="AS77" t="inlineStr">
        <is>
          <t>ADT</t>
        </is>
      </c>
      <c r="AU77" t="n">
        <v>365</v>
      </c>
      <c r="AX77" t="inlineStr">
        <is>
          <t>Mitel/Micollab</t>
        </is>
      </c>
      <c r="BE77" t="inlineStr">
        <is>
          <t>Mitel CCC</t>
        </is>
      </c>
      <c r="BJ77" t="inlineStr">
        <is>
          <t>Five9</t>
        </is>
      </c>
      <c r="BQ77" t="inlineStr">
        <is>
          <t>Nectar</t>
        </is>
      </c>
      <c r="BW77" t="inlineStr">
        <is>
          <t>Signature</t>
        </is>
      </c>
    </row>
    <row r="78">
      <c r="AA78" s="178" t="n"/>
      <c r="AB78" s="178" t="n"/>
      <c r="AC78" s="178" t="n"/>
      <c r="AJ78" t="inlineStr">
        <is>
          <t>fullname</t>
        </is>
      </c>
      <c r="AL78" t="inlineStr">
        <is>
          <t>email</t>
        </is>
      </c>
      <c r="AN78" t="inlineStr">
        <is>
          <t>email</t>
        </is>
      </c>
      <c r="AP78" t="inlineStr">
        <is>
          <t>email</t>
        </is>
      </c>
      <c r="AR78" t="inlineStr">
        <is>
          <t>email</t>
        </is>
      </c>
      <c r="AT78" t="inlineStr">
        <is>
          <t>ADT Login ID</t>
        </is>
      </c>
      <c r="AV78" t="inlineStr">
        <is>
          <t>username</t>
        </is>
      </c>
      <c r="BR78" t="inlineStr">
        <is>
          <t>email</t>
        </is>
      </c>
      <c r="BT78" t="inlineStr">
        <is>
          <t>username</t>
        </is>
      </c>
    </row>
    <row r="79">
      <c r="AA79" s="178" t="n"/>
      <c r="AB79" s="178" t="n"/>
      <c r="AC79" s="178" t="n"/>
      <c r="AH79" s="182">
        <f>_xlfn.CONCAT(AI79:XFD79)</f>
        <v/>
      </c>
      <c r="AI79" t="inlineStr">
        <is>
          <t xml:space="preserve">
Hi </t>
        </is>
      </c>
      <c r="AJ79" s="181">
        <f>'Interface - James'!V5</f>
        <v/>
      </c>
      <c r="AK79" t="inlineStr">
        <is>
          <t xml:space="preserve">,
The IT Team would like to welcome you to SafeStreets! Below is the login information for some of your accounts. Some systems send automated emails with your username and password, so be on the lookout!
Your company email has been set up as </t>
        </is>
      </c>
      <c r="AL79" s="181">
        <f>'Interface - James'!V5</f>
        <v/>
      </c>
      <c r="AM79" t="inlineStr">
        <is>
          <t xml:space="preserve">
IT HelpDesk
IT has a HelpDesk where you can submit tickets and lookup answers to frequently asked questions.
Username: </t>
        </is>
      </c>
      <c r="AN79" s="181">
        <f>'Interface - James'!V5</f>
        <v/>
      </c>
      <c r="AO79" t="inlineStr">
        <is>
          <t xml:space="preserve">
Click 'Forgot Password' to set up account
https://helpdesk.safestreets.com
The Guard
The Guard is our Compliance Policy attestation site. All employees are required to attest to the listed policies. Please complete them as soon as possible.
Username: </t>
        </is>
      </c>
      <c r="AP79" s="181">
        <f>'Interface - James'!V5</f>
        <v/>
      </c>
      <c r="AQ79" t="inlineStr">
        <is>
          <t xml:space="preserve">
Password: Safe12345!
URL: https://guard.compliancygroup.com/login.php
Salesforce
Username: </t>
        </is>
      </c>
      <c r="AR79" s="181">
        <f>'Interface - James'!V5</f>
        <v/>
      </c>
      <c r="AS79" t="inlineStr">
        <is>
          <t xml:space="preserve">
To set your password, please follow the link sent to your email. The link will expire in 24 hours from the time it is sent.
URL: http://shield.safestreets.com/
URL: https://safestreets.my.salesforce.com/
ADT Dealer Web
Login ID: </t>
        </is>
      </c>
      <c r="AT79" s="181">
        <f>V33</f>
        <v/>
      </c>
      <c r="AU79" t="inlineStr">
        <is>
          <t xml:space="preserve">
Password: Safe12345!
URL: https://dealerportal.adt.com/
Microsoft 365
Use these credentials to download and install the Microsoft 365 apps.
Username: </t>
        </is>
      </c>
      <c r="AV79" s="181">
        <f>V6</f>
        <v/>
      </c>
      <c r="AW79" s="185" t="inlineStr">
        <is>
          <t xml:space="preserve">@ssusa.onmicrosoft.com
Password: Safe12345!
URL: https://www.portal.office.com/
</t>
        </is>
      </c>
      <c r="AX79" s="183">
        <f>AX80</f>
        <v/>
      </c>
      <c r="BE79" s="183">
        <f>BE80</f>
        <v/>
      </c>
      <c r="BJ79" s="183">
        <f>BJ80</f>
        <v/>
      </c>
      <c r="BQ79" t="inlineStr">
        <is>
          <t xml:space="preserve">Nectar
Nectar is our employee recognition service.
Email: </t>
        </is>
      </c>
      <c r="BR79" s="181">
        <f>V7</f>
        <v/>
      </c>
      <c r="BS79" t="inlineStr">
        <is>
          <t xml:space="preserve">
Username: </t>
        </is>
      </c>
      <c r="BT79" s="181">
        <f>V6</f>
        <v/>
      </c>
      <c r="BU79" t="inlineStr">
        <is>
          <t xml:space="preserve">
Password: The same as password your computer and email.
URL: https://nectarhr.com/</t>
        </is>
      </c>
      <c r="BW79">
        <f>AF62</f>
        <v/>
      </c>
    </row>
    <row r="80">
      <c r="AA80" s="178" t="n"/>
      <c r="AB80" s="178" t="n"/>
      <c r="AC80" s="178" t="n"/>
      <c r="AX80" s="86">
        <f>_xlfn.CONCAT(AY80:BC80)</f>
        <v/>
      </c>
      <c r="AY80" t="inlineStr">
        <is>
          <t xml:space="preserve">Mitel
Extension: </t>
        </is>
      </c>
      <c r="AZ80" s="181">
        <f>V32</f>
        <v/>
      </c>
      <c r="BA80" t="inlineStr">
        <is>
          <t xml:space="preserve">
Voicemail password: 1234
MiCollab Client
Login ID: </t>
        </is>
      </c>
      <c r="BB80" s="181">
        <f>V7</f>
        <v/>
      </c>
      <c r="BC80" t="inlineStr">
        <is>
          <t xml:space="preserve">
Password: password
Login by launching MiCollab Client 7.3 on your computer.
</t>
        </is>
      </c>
      <c r="BE80" s="86">
        <f>_xlfn.CONCAT(BF80:BH80)</f>
        <v/>
      </c>
      <c r="BF80" t="inlineStr">
        <is>
          <t xml:space="preserve">Mitel Contact Center Client (CCC)
Username: </t>
        </is>
      </c>
      <c r="BG80" s="181">
        <f>V6</f>
        <v/>
      </c>
      <c r="BH80" t="inlineStr">
        <is>
          <t xml:space="preserve">
Password: 1111
Login by launching Contact Center Client from your computer.
</t>
        </is>
      </c>
      <c r="BI80" t="inlineStr">
        <is>
          <t xml:space="preserve"> </t>
        </is>
      </c>
      <c r="BJ80" s="86">
        <f>_xlfn.CONCAT(BK80:BO80)</f>
        <v/>
      </c>
      <c r="BK80" t="inlineStr">
        <is>
          <t xml:space="preserve">
Five9
Username: </t>
        </is>
      </c>
      <c r="BL80" s="181">
        <f>V6</f>
        <v/>
      </c>
      <c r="BM80" t="inlineStr">
        <is>
          <t xml:space="preserve">
Password: Safe12345!
Extension: </t>
        </is>
      </c>
      <c r="BN80" s="181">
        <f>V30</f>
        <v/>
      </c>
      <c r="BO80" t="inlineStr">
        <is>
          <t xml:space="preserve">
URL: https://login.five9.com/index.htm
</t>
        </is>
      </c>
    </row>
    <row r="81">
      <c r="AA81" s="178" t="n"/>
      <c r="AB81" s="178" t="n"/>
      <c r="AC81" s="178" t="n"/>
      <c r="AZ81" t="inlineStr">
        <is>
          <t>Mitel Extension</t>
        </is>
      </c>
      <c r="BB81" t="inlineStr">
        <is>
          <t>email</t>
        </is>
      </c>
      <c r="BG81" t="inlineStr">
        <is>
          <t>username</t>
        </is>
      </c>
      <c r="BL81" t="inlineStr">
        <is>
          <t>username</t>
        </is>
      </c>
      <c r="BN81" t="inlineStr">
        <is>
          <t>Five9 extension</t>
        </is>
      </c>
    </row>
    <row r="82">
      <c r="AA82" s="178" t="n"/>
      <c r="AB82" s="178" t="n"/>
      <c r="AC82" s="178" t="n"/>
      <c r="AF82" s="145" t="inlineStr">
        <is>
          <t>SSP New Hire welcome</t>
        </is>
      </c>
      <c r="AK82" t="inlineStr">
        <is>
          <t>Welcome</t>
        </is>
      </c>
      <c r="AM82" t="inlineStr">
        <is>
          <t>Helpdesk</t>
        </is>
      </c>
      <c r="AO82" t="inlineStr">
        <is>
          <t>Guard</t>
        </is>
      </c>
      <c r="AQ82" t="inlineStr">
        <is>
          <t>Salesforce</t>
        </is>
      </c>
    </row>
    <row r="83">
      <c r="AA83" s="178" t="n"/>
      <c r="AB83" s="178" t="n"/>
      <c r="AC83" s="178" t="n"/>
      <c r="AJ83" t="inlineStr">
        <is>
          <t>fullname</t>
        </is>
      </c>
      <c r="AL83" t="inlineStr">
        <is>
          <t>email</t>
        </is>
      </c>
      <c r="AN83" t="inlineStr">
        <is>
          <t>email</t>
        </is>
      </c>
      <c r="AR83" t="inlineStr">
        <is>
          <t>email</t>
        </is>
      </c>
    </row>
    <row r="84">
      <c r="AA84" s="178" t="n"/>
      <c r="AB84" s="178" t="n"/>
      <c r="AC84" s="178" t="n"/>
      <c r="AH84" s="182">
        <f>_xlfn.CONCAT(AI84:BP84)</f>
        <v/>
      </c>
      <c r="AI84" t="inlineStr">
        <is>
          <t xml:space="preserve">
Hi </t>
        </is>
      </c>
      <c r="AJ84" s="181">
        <f>'Interface - James'!V5</f>
        <v/>
      </c>
      <c r="AK84" t="inlineStr">
        <is>
          <t xml:space="preserve">,
The IT Team would like to welcome you to SafeStreets! Below is the login information for some of your accounts. Some systems send automated emails with your username and password, so be on the lookout!
Your company email has been set up as </t>
        </is>
      </c>
      <c r="AL84" s="181">
        <f>'Interface - James'!V7</f>
        <v/>
      </c>
      <c r="AM84" t="inlineStr">
        <is>
          <t xml:space="preserve">
IT HelpDesk
IT has a HelpDesk where you can submit tickets and lookup answers to frequently asked questions.
Username: </t>
        </is>
      </c>
      <c r="AN84" s="181">
        <f>'Interface - James'!V7</f>
        <v/>
      </c>
      <c r="AO84" t="inlineStr">
        <is>
          <t xml:space="preserve">
Click 'Forgot Password' to set up account
https://helpdesk.safestreets.com
The Guard
The Guard is our Compliance Policy attestation site. All employees are required to attest to the listed policies. Please complete them as soon as possible.
Username: </t>
        </is>
      </c>
      <c r="AP84" s="181">
        <f>'Interface - James'!V7</f>
        <v/>
      </c>
      <c r="AQ84" t="inlineStr">
        <is>
          <t xml:space="preserve">
Password: Safe12345!
URL: https://guard.compliancygroup.com/login.php
Salesforce
Username: </t>
        </is>
      </c>
      <c r="AR84" s="181">
        <f>'Interface - James'!V7</f>
        <v/>
      </c>
      <c r="AS84" t="inlineStr">
        <is>
          <t xml:space="preserve">
To set your password, please follow the link sent to your email. The link will expire in 24 hours from the time it is sent.
URL: http://shield.safestreets.com/
URL: https://safestreets.my.salesforce.com/
</t>
        </is>
      </c>
      <c r="AT84">
        <f>AF62</f>
        <v/>
      </c>
    </row>
    <row r="85">
      <c r="AA85" s="178" t="n"/>
      <c r="AB85" s="178" t="n"/>
      <c r="AC85" s="178" t="n"/>
    </row>
    <row r="86">
      <c r="AA86" s="178" t="n"/>
      <c r="AB86" s="178" t="n"/>
      <c r="AC86" s="178" t="n"/>
      <c r="AD86" s="145" t="inlineStr">
        <is>
          <t>Manager Email</t>
        </is>
      </c>
    </row>
    <row r="87">
      <c r="AA87" s="178" t="n"/>
      <c r="AB87" s="178" t="n"/>
      <c r="AC87" s="178" t="n"/>
    </row>
    <row r="88">
      <c r="AA88" s="178" t="n"/>
      <c r="AB88" s="178" t="n"/>
      <c r="AC88" s="178" t="n"/>
      <c r="AF88" s="182">
        <f>IF('Interface - James'!V24,AH97,AH93)</f>
        <v/>
      </c>
      <c r="AG88" t="inlineStr">
        <is>
          <t xml:space="preserve"> </t>
        </is>
      </c>
    </row>
    <row r="89">
      <c r="AA89" s="178" t="n"/>
      <c r="AB89" s="178" t="n"/>
      <c r="AC89" s="178" t="n"/>
    </row>
    <row r="90">
      <c r="AA90" s="178" t="n"/>
      <c r="AB90" s="178" t="n"/>
      <c r="AC90" s="178" t="n"/>
    </row>
    <row r="91">
      <c r="AA91" s="178" t="n"/>
      <c r="AB91" s="178" t="n"/>
      <c r="AC91" s="178" t="n"/>
      <c r="AF91" s="145" t="inlineStr">
        <is>
          <t>Non-SSP Manager email</t>
        </is>
      </c>
    </row>
    <row r="92">
      <c r="AA92" s="178" t="n"/>
      <c r="AB92" s="178" t="n"/>
      <c r="AC92" s="178" t="n"/>
      <c r="AJ92" t="inlineStr">
        <is>
          <t>manager</t>
        </is>
      </c>
      <c r="AL92" t="inlineStr">
        <is>
          <t>Full name</t>
        </is>
      </c>
      <c r="AN92" t="inlineStr">
        <is>
          <t>Full name</t>
        </is>
      </c>
      <c r="AP92" t="inlineStr">
        <is>
          <t>username</t>
        </is>
      </c>
      <c r="AR92" t="inlineStr">
        <is>
          <t>email</t>
        </is>
      </c>
      <c r="AT92" t="inlineStr">
        <is>
          <t>Mitel extension</t>
        </is>
      </c>
      <c r="AX92" t="inlineStr">
        <is>
          <t>Mitel Queues</t>
        </is>
      </c>
      <c r="BB92" t="inlineStr">
        <is>
          <t>Five9 extension</t>
        </is>
      </c>
    </row>
    <row r="93">
      <c r="AA93" s="178" t="n"/>
      <c r="AB93" s="178" t="n"/>
      <c r="AC93" s="178" t="n"/>
      <c r="AH93" s="182">
        <f>_xlfn.CONCAT(AI93:BP93)</f>
        <v/>
      </c>
      <c r="AI93" t="inlineStr">
        <is>
          <t xml:space="preserve">
Hi </t>
        </is>
      </c>
      <c r="AJ93" s="181">
        <f>V14</f>
        <v/>
      </c>
      <c r="AK93" t="inlineStr">
        <is>
          <t xml:space="preserve">,
</t>
        </is>
      </c>
      <c r="AL93" s="181">
        <f>V5</f>
        <v/>
      </c>
      <c r="AM93" s="185">
        <f>_xlfn.CONCAT(CHAR(39),"s accounts have been created.
"
)</f>
        <v/>
      </c>
      <c r="AN93" s="181">
        <f>V5</f>
        <v/>
      </c>
      <c r="AO93" t="inlineStr">
        <is>
          <t xml:space="preserve">
Username: </t>
        </is>
      </c>
      <c r="AP93" s="181">
        <f>V6</f>
        <v/>
      </c>
      <c r="AQ93" t="inlineStr">
        <is>
          <t xml:space="preserve">
Password: Safe12345!
Email: </t>
        </is>
      </c>
      <c r="AR93" s="181">
        <f>V7</f>
        <v/>
      </c>
      <c r="AS93" t="inlineStr">
        <is>
          <t xml:space="preserve">
</t>
        </is>
      </c>
      <c r="AT93" s="183">
        <f>AT94</f>
        <v/>
      </c>
      <c r="AX93" s="183">
        <f>AX94</f>
        <v/>
      </c>
      <c r="BB93" s="183">
        <f>BB94</f>
        <v/>
      </c>
      <c r="BF93" t="inlineStr">
        <is>
          <t xml:space="preserve">
When they first log into their computer, they will be prompted to change their password. New passwords require a minimum of 10 characters, including 1 capital, 1 number, and 1 symbol. Passwords cannot match the last 6 passwords used or include the username.
Once they have logged into their email, they will find/will be receiving a welcome email response from this ticket. It includes their login information for all other IT controlled systems.
They will have 24 hours to follow the Salesforce account setup link before it expires.</t>
        </is>
      </c>
      <c r="BG93">
        <f>AF62</f>
        <v/>
      </c>
    </row>
    <row r="94">
      <c r="AA94" s="178" t="n"/>
      <c r="AB94" s="178" t="n"/>
      <c r="AC94" s="178" t="n"/>
      <c r="AT94" s="86">
        <f>_xlfn.CONCAT(AU94:AW94)</f>
        <v/>
      </c>
      <c r="AU94" t="inlineStr">
        <is>
          <t xml:space="preserve">Mitel extension: </t>
        </is>
      </c>
      <c r="AV94" s="181">
        <f>V32</f>
        <v/>
      </c>
      <c r="AW94" t="inlineStr">
        <is>
          <t xml:space="preserve">
</t>
        </is>
      </c>
      <c r="AX94" s="86">
        <f>_xlfn.CONCAT(AY94:BA94)</f>
        <v/>
      </c>
      <c r="AY94" t="inlineStr">
        <is>
          <t xml:space="preserve">Mitel queues: </t>
        </is>
      </c>
      <c r="AZ94" s="181">
        <f>V31</f>
        <v/>
      </c>
      <c r="BA94" t="inlineStr">
        <is>
          <t xml:space="preserve">
Level: 10
</t>
        </is>
      </c>
      <c r="BB94" s="86">
        <f>_xlfn.CONCAT(BC94:BE94)</f>
        <v/>
      </c>
      <c r="BC94" t="inlineStr">
        <is>
          <t xml:space="preserve">Five9 extension: </t>
        </is>
      </c>
      <c r="BD94" s="181">
        <f>V30</f>
        <v/>
      </c>
      <c r="BE94" t="inlineStr">
        <is>
          <t xml:space="preserve">
</t>
        </is>
      </c>
    </row>
    <row r="95">
      <c r="AA95" s="178" t="n"/>
      <c r="AB95" s="178" t="n"/>
      <c r="AC95" s="178" t="n"/>
      <c r="AF95" s="145" t="inlineStr">
        <is>
          <t>SSP Manager email</t>
        </is>
      </c>
      <c r="AH95">
        <f>_xlfn.CONCAT(AI91:BP91)</f>
        <v/>
      </c>
      <c r="AV95" t="inlineStr">
        <is>
          <t>Mitel extension</t>
        </is>
      </c>
      <c r="AZ95" t="inlineStr">
        <is>
          <t>Mitel queues</t>
        </is>
      </c>
      <c r="BD95" t="inlineStr">
        <is>
          <t>Five9 extension</t>
        </is>
      </c>
    </row>
    <row r="96">
      <c r="AA96" s="178" t="n"/>
      <c r="AB96" s="178" t="n"/>
      <c r="AC96" s="178" t="n"/>
      <c r="AJ96" t="inlineStr">
        <is>
          <t>manager</t>
        </is>
      </c>
      <c r="AL96" t="inlineStr">
        <is>
          <t>Full name</t>
        </is>
      </c>
      <c r="AN96" t="inlineStr">
        <is>
          <t>email</t>
        </is>
      </c>
      <c r="AP96" t="inlineStr">
        <is>
          <t>your phone number</t>
        </is>
      </c>
    </row>
    <row r="97">
      <c r="AA97" s="178" t="n"/>
      <c r="AB97" s="178" t="n"/>
      <c r="AC97" s="178" t="n"/>
      <c r="AH97" s="182">
        <f>_xlfn.CONCAT(AI97:BP97)</f>
        <v/>
      </c>
      <c r="AI97" t="inlineStr">
        <is>
          <t xml:space="preserve">
Hi </t>
        </is>
      </c>
      <c r="AJ97" s="181">
        <f>'Interface - James'!V14</f>
        <v/>
      </c>
      <c r="AK97" t="inlineStr">
        <is>
          <t xml:space="preserve">,
</t>
        </is>
      </c>
      <c r="AL97" s="181">
        <f>'Interface - James'!V5</f>
        <v/>
      </c>
      <c r="AM97" s="185">
        <f>_xlfn.CONCAT(CHAR(39),"s email has been set up as "
)</f>
        <v/>
      </c>
      <c r="AN97" s="181">
        <f>'Interface - James'!V7</f>
        <v/>
      </c>
      <c r="AO97" t="inlineStr">
        <is>
          <t xml:space="preserve">.
Please have them call me at </t>
        </is>
      </c>
      <c r="AP97" s="181">
        <f>'Interface - James'!V37</f>
        <v/>
      </c>
      <c r="AQ97" t="inlineStr">
        <is>
          <t xml:space="preserve"> to retrieve their email password.
Once they have logged into their email, they will find/will be receiving a welcome email response from this ticket. It includes their login information for all other IT controlled systems.
Their Salesforce accounts have been set up as well. They have 24 hours to log in or the emailed links will expire.</t>
        </is>
      </c>
      <c r="AR97">
        <f>AF62</f>
        <v/>
      </c>
    </row>
    <row r="98">
      <c r="AA98" s="178" t="n"/>
      <c r="AB98" s="178" t="n"/>
      <c r="AC98" s="178" t="n"/>
      <c r="AK98" s="185" t="n"/>
    </row>
    <row r="99">
      <c r="AA99" s="178" t="n"/>
      <c r="AB99" s="178" t="n"/>
      <c r="AC99" s="178" t="n"/>
      <c r="AD99" s="145" t="inlineStr">
        <is>
          <t>Forwarding</t>
        </is>
      </c>
    </row>
    <row r="100">
      <c r="AA100" s="178" t="n"/>
      <c r="AB100" s="178" t="n"/>
      <c r="AC100" s="178" t="n"/>
      <c r="AD100" s="145" t="n"/>
      <c r="AH100" t="inlineStr">
        <is>
          <t>fullname</t>
        </is>
      </c>
    </row>
    <row r="101">
      <c r="AA101" s="178" t="n"/>
      <c r="AB101" s="178" t="n"/>
      <c r="AC101" s="178" t="n"/>
      <c r="AF101" s="182">
        <f>_xlfn.CONCAT(AG101:BP101)</f>
        <v/>
      </c>
      <c r="AG101" t="inlineStr">
        <is>
          <t xml:space="preserve">
We've received the off-boarding notice for </t>
        </is>
      </c>
      <c r="AH101" s="181">
        <f>'Interface - James'!V5</f>
        <v/>
      </c>
      <c r="AI101" t="inlineStr">
        <is>
          <t>. 
Does their email address need to be forwarded? If so, to who?
Does their phone number or extension need to be forwarded? If so, to who?</t>
        </is>
      </c>
      <c r="AJ101">
        <f>AF62</f>
        <v/>
      </c>
    </row>
    <row r="102">
      <c r="AA102" s="178" t="n"/>
      <c r="AB102" s="178" t="n"/>
      <c r="AC102" s="178" t="n"/>
    </row>
    <row r="103">
      <c r="AA103" s="178" t="n"/>
      <c r="AB103" s="178" t="n"/>
      <c r="AC103" s="178" t="n"/>
      <c r="AD103" s="145" t="inlineStr">
        <is>
          <t>Equipment</t>
        </is>
      </c>
    </row>
    <row r="104">
      <c r="AA104" s="178" t="n"/>
      <c r="AB104" s="178" t="n"/>
      <c r="AC104" s="178" t="n"/>
      <c r="AH104" t="inlineStr">
        <is>
          <t>fullname</t>
        </is>
      </c>
    </row>
    <row r="105">
      <c r="AA105" s="178" t="n"/>
      <c r="AB105" s="178" t="n"/>
      <c r="AC105" s="178" t="n"/>
      <c r="AF105" s="182">
        <f>_xlfn.CONCAT(AG105:BP105)</f>
        <v/>
      </c>
      <c r="AG105" t="inlineStr">
        <is>
          <t xml:space="preserve">
</t>
        </is>
      </c>
      <c r="AH105" s="181">
        <f>'Interface - James'!V5</f>
        <v/>
      </c>
      <c r="AI105" t="inlineStr">
        <is>
          <t xml:space="preserve"> has the following equipment checked out.
INSERTEQUIPMENTLIST
Can you confirm this equipment has been returned or is in the process of being returned?
</t>
        </is>
      </c>
      <c r="AJ105">
        <f>AF62</f>
        <v/>
      </c>
    </row>
    <row r="106">
      <c r="AA106" s="178" t="n"/>
      <c r="AB106" s="178" t="n"/>
      <c r="AC106" s="178" t="n"/>
    </row>
    <row r="107">
      <c r="AA107" s="178" t="n"/>
      <c r="AB107" s="178" t="n"/>
      <c r="AC107" s="178" t="n"/>
      <c r="AD107" s="145" t="inlineStr">
        <is>
          <t>SSP email login</t>
        </is>
      </c>
    </row>
    <row r="108">
      <c r="AA108" s="178" t="n"/>
      <c r="AB108" s="178" t="n"/>
      <c r="AC108" s="178" t="n"/>
      <c r="AH108" t="inlineStr">
        <is>
          <t>fullname</t>
        </is>
      </c>
      <c r="AJ108" t="inlineStr">
        <is>
          <t>email</t>
        </is>
      </c>
      <c r="AL108" t="inlineStr">
        <is>
          <t>your phone number</t>
        </is>
      </c>
    </row>
    <row r="109">
      <c r="AA109" s="178" t="n"/>
      <c r="AB109" s="178" t="n"/>
      <c r="AC109" s="178" t="n"/>
      <c r="AF109" s="182">
        <f>_xlfn.CONCAT(AG109:BP109)</f>
        <v/>
      </c>
      <c r="AG109" t="inlineStr">
        <is>
          <t xml:space="preserve">
Hi </t>
        </is>
      </c>
      <c r="AH109" s="181">
        <f>'Interface - James'!V5</f>
        <v/>
      </c>
      <c r="AI109" t="inlineStr">
        <is>
          <t xml:space="preserve">,
Welcome to SafeStreets!
Your SafeStreets email has been set up as </t>
        </is>
      </c>
      <c r="AJ109" s="181">
        <f>'Interface - James'!V7</f>
        <v/>
      </c>
      <c r="AK109" t="inlineStr">
        <is>
          <t xml:space="preserve">
Please give me a call at </t>
        </is>
      </c>
      <c r="AL109" s="181">
        <f>'Interface - James'!V37</f>
        <v/>
      </c>
      <c r="AM109" t="inlineStr">
        <is>
          <t xml:space="preserve"> to retrieve your password.
You can log into your email via the web here: https://mail.safestreets.com/owa/
Once logged in you will find an email that includes the login information for your other accounts.
</t>
        </is>
      </c>
      <c r="AN109">
        <f>AF62</f>
        <v/>
      </c>
    </row>
    <row r="110">
      <c r="AA110" s="178" t="n"/>
      <c r="AB110" s="178" t="n"/>
      <c r="AC110" s="178" t="n"/>
    </row>
    <row r="120">
      <c r="AA120" s="179" t="inlineStr">
        <is>
          <t>Generate Distiguished name</t>
        </is>
      </c>
      <c r="AB120" s="180" t="n"/>
      <c r="AC120" s="180" t="n"/>
    </row>
    <row r="121">
      <c r="AA121" s="180" t="n"/>
      <c r="AB121" s="180" t="n"/>
      <c r="AC121" s="180" t="n"/>
    </row>
    <row r="122">
      <c r="AA122" s="180" t="n"/>
      <c r="AB122" s="180" t="n"/>
      <c r="AC122" s="180" t="n"/>
    </row>
    <row r="123">
      <c r="AA123" s="180" t="n"/>
      <c r="AB123" s="180" t="n"/>
      <c r="AC123" s="180" t="n"/>
      <c r="AD123" t="inlineStr">
        <is>
          <t>Final Distinguished</t>
        </is>
      </c>
      <c r="AG123" t="inlineStr">
        <is>
          <t>Everyone else</t>
        </is>
      </c>
      <c r="AH123" s="148">
        <f>_xlfn.CONCAT("OU=",VLOOKUP('Interface - James'!V9,Data!J3:K24,2,FALSE),",OU=Users,OU=",'Interface - James'!V17,",OU=",VLOOKUP('Interface - James'!V17,Data!N3:O11,2,FALSE),",DC=alarmteam,DC=com")</f>
        <v/>
      </c>
    </row>
    <row r="124">
      <c r="AA124" s="180" t="n"/>
      <c r="AB124" s="180" t="n"/>
      <c r="AC124" s="180" t="n"/>
      <c r="AD124" s="182">
        <f>IF('Interface - James'!V25,AH124,(IF('Interface - James'!V24,AH125,AH123)))</f>
        <v/>
      </c>
      <c r="AE124" t="inlineStr">
        <is>
          <t xml:space="preserve"> </t>
        </is>
      </c>
      <c r="AG124" t="inlineStr">
        <is>
          <t>Sales</t>
        </is>
      </c>
      <c r="AH124" s="148">
        <f>_xlfn.CONCAT("OU=Agents,","OU=",VLOOKUP('Interface - James'!V9,Data!J3:K24,2,FALSE),",OU=Users,OU=",'Interface - James'!V17,",OU=",VLOOKUP('Interface - James'!V17,Data!N3:O11,2,FALSE),",DC=alarmteam,DC=com")</f>
        <v/>
      </c>
    </row>
    <row r="125">
      <c r="AA125" s="180" t="n"/>
      <c r="AB125" s="180" t="n"/>
      <c r="AC125" s="180" t="n"/>
      <c r="AG125" t="inlineStr">
        <is>
          <t>SSP</t>
        </is>
      </c>
      <c r="AH125" s="148" t="inlineStr">
        <is>
          <t>OU=SSPs,DC=alarmteam,DC=com</t>
        </is>
      </c>
    </row>
    <row r="126">
      <c r="AA126" s="180" t="n"/>
      <c r="AB126" s="180" t="n"/>
      <c r="AC126" s="180" t="n"/>
    </row>
  </sheetData>
  <conditionalFormatting sqref="W19">
    <cfRule type="cellIs" priority="97" operator="equal" dxfId="48">
      <formula>"Too short"</formula>
    </cfRule>
  </conditionalFormatting>
  <conditionalFormatting sqref="F11">
    <cfRule type="expression" priority="65" dxfId="34">
      <formula>V24=TRUE</formula>
    </cfRule>
  </conditionalFormatting>
  <conditionalFormatting sqref="G15">
    <cfRule type="expression" priority="62" dxfId="34">
      <formula>V24=TRUE</formula>
    </cfRule>
  </conditionalFormatting>
  <conditionalFormatting sqref="G13">
    <cfRule type="expression" priority="64" dxfId="34">
      <formula>V24=TRUE</formula>
    </cfRule>
  </conditionalFormatting>
  <conditionalFormatting sqref="G14">
    <cfRule type="expression" priority="63" dxfId="34">
      <formula>V24=TRUE</formula>
    </cfRule>
  </conditionalFormatting>
  <conditionalFormatting sqref="G16">
    <cfRule type="expression" priority="61" dxfId="34">
      <formula>V24=TRUE</formula>
    </cfRule>
  </conditionalFormatting>
  <conditionalFormatting sqref="G17">
    <cfRule type="expression" priority="60" dxfId="34">
      <formula>V24=TRUE</formula>
    </cfRule>
  </conditionalFormatting>
  <conditionalFormatting sqref="F19">
    <cfRule type="expression" priority="59" dxfId="34">
      <formula>V24=FALSE</formula>
    </cfRule>
  </conditionalFormatting>
  <conditionalFormatting sqref="G20">
    <cfRule type="expression" priority="57" dxfId="34">
      <formula>V24=FALSE</formula>
    </cfRule>
  </conditionalFormatting>
  <conditionalFormatting sqref="G21">
    <cfRule type="expression" priority="56" dxfId="34">
      <formula>V24=FALSE</formula>
    </cfRule>
  </conditionalFormatting>
  <conditionalFormatting sqref="G22">
    <cfRule type="expression" priority="55" dxfId="34">
      <formula>V24=FALSE</formula>
    </cfRule>
  </conditionalFormatting>
  <conditionalFormatting sqref="G23">
    <cfRule type="expression" priority="54" dxfId="34">
      <formula>V24=FALSE</formula>
    </cfRule>
  </conditionalFormatting>
  <conditionalFormatting sqref="G24">
    <cfRule type="expression" priority="53" dxfId="34">
      <formula>V24=FALSE</formula>
    </cfRule>
  </conditionalFormatting>
  <conditionalFormatting sqref="G25">
    <cfRule type="expression" priority="52" dxfId="34">
      <formula>V24=FALSE</formula>
    </cfRule>
  </conditionalFormatting>
  <conditionalFormatting sqref="G26">
    <cfRule type="expression" priority="51" dxfId="34">
      <formula>V24=FALSE</formula>
    </cfRule>
  </conditionalFormatting>
  <conditionalFormatting sqref="H20">
    <cfRule type="expression" priority="41" dxfId="7">
      <formula>V24=FALSE</formula>
    </cfRule>
  </conditionalFormatting>
  <conditionalFormatting sqref="H21">
    <cfRule type="expression" priority="40" dxfId="7">
      <formula>V24=FALSE</formula>
    </cfRule>
  </conditionalFormatting>
  <conditionalFormatting sqref="H22">
    <cfRule type="expression" priority="39" dxfId="7">
      <formula>V24=FALSE</formula>
    </cfRule>
  </conditionalFormatting>
  <conditionalFormatting sqref="H23">
    <cfRule type="expression" priority="38" dxfId="7">
      <formula>V24=FALSE</formula>
    </cfRule>
  </conditionalFormatting>
  <conditionalFormatting sqref="H24">
    <cfRule type="expression" priority="37" dxfId="7">
      <formula>V24=FALSE</formula>
    </cfRule>
  </conditionalFormatting>
  <conditionalFormatting sqref="H25">
    <cfRule type="expression" priority="36" dxfId="7">
      <formula>V24=FALSE</formula>
    </cfRule>
  </conditionalFormatting>
  <conditionalFormatting sqref="H26">
    <cfRule type="expression" priority="35" dxfId="7">
      <formula>V24=FALSE</formula>
    </cfRule>
  </conditionalFormatting>
  <conditionalFormatting sqref="H58">
    <cfRule type="expression" priority="34" dxfId="11">
      <formula>V73=TRUE</formula>
    </cfRule>
  </conditionalFormatting>
  <conditionalFormatting sqref="H61">
    <cfRule type="expression" priority="33" dxfId="7">
      <formula>V73=TRUE</formula>
    </cfRule>
  </conditionalFormatting>
  <conditionalFormatting sqref="H62">
    <cfRule type="expression" priority="32" dxfId="7">
      <formula>V73=TRUE</formula>
    </cfRule>
  </conditionalFormatting>
  <conditionalFormatting sqref="H63">
    <cfRule type="expression" priority="31" dxfId="6">
      <formula>V73=TRUE</formula>
    </cfRule>
  </conditionalFormatting>
  <conditionalFormatting sqref="H64">
    <cfRule type="expression" priority="30" dxfId="7">
      <formula>V73=TRUE</formula>
    </cfRule>
  </conditionalFormatting>
  <conditionalFormatting sqref="H65">
    <cfRule type="expression" priority="29" dxfId="6">
      <formula>V73=TRUE</formula>
    </cfRule>
  </conditionalFormatting>
  <conditionalFormatting sqref="H66">
    <cfRule type="expression" priority="28" dxfId="7">
      <formula>V73=TRUE</formula>
    </cfRule>
  </conditionalFormatting>
  <conditionalFormatting sqref="K58">
    <cfRule type="expression" priority="27" dxfId="11">
      <formula>Y73=TRUE</formula>
    </cfRule>
  </conditionalFormatting>
  <conditionalFormatting sqref="K61">
    <cfRule type="expression" priority="26" dxfId="7">
      <formula>Y73=TRUE</formula>
    </cfRule>
  </conditionalFormatting>
  <conditionalFormatting sqref="K62">
    <cfRule type="expression" priority="25" dxfId="7">
      <formula>Y73=TRUE</formula>
    </cfRule>
  </conditionalFormatting>
  <conditionalFormatting sqref="K63">
    <cfRule type="expression" priority="24" dxfId="6">
      <formula>Y73=TRUE</formula>
    </cfRule>
  </conditionalFormatting>
  <conditionalFormatting sqref="K64">
    <cfRule type="expression" priority="23" dxfId="7">
      <formula>Y73=TRUE</formula>
    </cfRule>
  </conditionalFormatting>
  <conditionalFormatting sqref="K65">
    <cfRule type="expression" priority="22" dxfId="6">
      <formula>Y73=TRUE</formula>
    </cfRule>
  </conditionalFormatting>
  <conditionalFormatting sqref="K66">
    <cfRule type="expression" priority="21" dxfId="7">
      <formula>Y73=TRUE</formula>
    </cfRule>
  </conditionalFormatting>
  <conditionalFormatting sqref="H17">
    <cfRule type="expression" priority="14" dxfId="7">
      <formula>V24=TRUE</formula>
    </cfRule>
  </conditionalFormatting>
  <conditionalFormatting sqref="H12">
    <cfRule type="expression" priority="13" dxfId="11">
      <formula>V24=TRUE</formula>
    </cfRule>
    <cfRule type="expression" priority="1" dxfId="7">
      <formula>V24=TRUE</formula>
    </cfRule>
  </conditionalFormatting>
  <conditionalFormatting sqref="H13">
    <cfRule type="expression" priority="11" dxfId="7">
      <formula>V24=TRUE</formula>
    </cfRule>
  </conditionalFormatting>
  <conditionalFormatting sqref="H14">
    <cfRule type="expression" priority="10" dxfId="6">
      <formula>V24=TRUE</formula>
    </cfRule>
  </conditionalFormatting>
  <conditionalFormatting sqref="H15">
    <cfRule type="expression" priority="9" dxfId="7">
      <formula>V24=TRUE</formula>
    </cfRule>
  </conditionalFormatting>
  <conditionalFormatting sqref="H16">
    <cfRule type="expression" priority="8" dxfId="6">
      <formula>V24=TRUE</formula>
    </cfRule>
  </conditionalFormatting>
  <conditionalFormatting sqref="O23">
    <cfRule type="expression" priority="7" dxfId="5">
      <formula>V24=FALSE</formula>
    </cfRule>
  </conditionalFormatting>
  <conditionalFormatting sqref="P24">
    <cfRule type="expression" priority="6" dxfId="1">
      <formula>V24=FALSE</formula>
    </cfRule>
  </conditionalFormatting>
  <conditionalFormatting sqref="Q27">
    <cfRule type="containsText" priority="5" operator="containsText" dxfId="3" text="Too">
      <formula>NOT(ISERROR(SEARCH("Too",Q27)))</formula>
    </cfRule>
  </conditionalFormatting>
  <conditionalFormatting sqref="O26">
    <cfRule type="expression" priority="4" dxfId="2">
      <formula>V24=FALSE</formula>
    </cfRule>
  </conditionalFormatting>
  <conditionalFormatting sqref="P27">
    <cfRule type="expression" priority="3" dxfId="1">
      <formula>V24=FALSE</formula>
    </cfRule>
  </conditionalFormatting>
  <conditionalFormatting sqref="G12">
    <cfRule type="expression" priority="2" dxfId="0">
      <formula>V24=TRUE</formula>
    </cfRule>
  </conditionalFormatting>
  <pageMargins left="0.7" right="0.7" top="0.75" bottom="0.75" header="0.3" footer="0.3"/>
  <pageSetup orientation="portrait"/>
  <legacyDrawing r:id="anysvml"/>
</worksheet>
</file>

<file path=xl/worksheets/sheet3.xml><?xml version="1.0" encoding="utf-8"?>
<worksheet xmlns="http://schemas.openxmlformats.org/spreadsheetml/2006/main">
  <sheetPr codeName="Sheet2">
    <outlinePr summaryBelow="1" summaryRight="1"/>
    <pageSetUpPr/>
  </sheetPr>
  <dimension ref="A1:AZ1154"/>
  <sheetViews>
    <sheetView workbookViewId="0">
      <selection activeCell="A1" sqref="A1"/>
    </sheetView>
  </sheetViews>
  <sheetFormatPr baseColWidth="8" defaultRowHeight="15"/>
  <cols>
    <col width="46.28515625" bestFit="1" customWidth="1" style="140" min="2" max="2"/>
    <col width="31.42578125" customWidth="1" style="140" min="3" max="3"/>
    <col width="15" bestFit="1" customWidth="1" style="140" min="6" max="6"/>
    <col width="16.28515625" bestFit="1" customWidth="1" style="140" min="7" max="7"/>
    <col width="22.140625" bestFit="1" customWidth="1" style="140" min="10" max="10"/>
    <col width="22" bestFit="1" customWidth="1" style="140" min="11" max="11"/>
    <col width="10.85546875" bestFit="1" customWidth="1" style="140" min="15" max="15"/>
    <col width="13.5703125" bestFit="1" customWidth="1" style="140" min="20" max="20"/>
    <col width="11" customWidth="1" style="140" min="21" max="21"/>
    <col width="26.28515625" customWidth="1" style="140" min="22" max="22"/>
    <col width="14" customWidth="1" style="140" min="23" max="23"/>
    <col width="10.42578125" customWidth="1" style="140" min="25" max="25"/>
    <col width="10.85546875" bestFit="1" customWidth="1" style="140" min="26" max="26"/>
    <col width="19.28515625" bestFit="1" customWidth="1" style="140" min="28" max="28"/>
    <col width="14" bestFit="1" customWidth="1" style="140" min="29" max="29"/>
    <col width="15.28515625" bestFit="1" customWidth="1" style="140" min="33" max="33"/>
    <col width="10.42578125" customWidth="1" style="140" min="34" max="34"/>
    <col width="9.140625" customWidth="1" style="99" min="35" max="35"/>
    <col width="9.140625" customWidth="1" style="5" min="36" max="40"/>
    <col width="9.140625" customWidth="1" style="100" min="41" max="41"/>
    <col width="26.28515625" bestFit="1" customWidth="1" style="140" min="43" max="43"/>
    <col width="12" bestFit="1" customWidth="1" style="140" min="44" max="44"/>
    <col width="26.28515625" bestFit="1" customWidth="1" style="140" min="47" max="47"/>
    <col width="17.42578125" bestFit="1" customWidth="1" style="140" min="48" max="48"/>
    <col width="30.5703125" bestFit="1" customWidth="1" style="140" min="51" max="51"/>
  </cols>
  <sheetData>
    <row r="1" ht="34.5" customFormat="1" customHeight="1" s="2">
      <c r="B1" s="30" t="inlineStr">
        <is>
          <t>Title</t>
        </is>
      </c>
      <c r="C1" s="31" t="inlineStr">
        <is>
          <t>Department</t>
        </is>
      </c>
      <c r="F1" s="13" t="inlineStr">
        <is>
          <t>Managers</t>
        </is>
      </c>
      <c r="G1" s="98" t="inlineStr">
        <is>
          <t>Add managers here as needed.</t>
        </is>
      </c>
      <c r="J1" s="3" t="inlineStr">
        <is>
          <t>Department to OU</t>
        </is>
      </c>
      <c r="K1" s="110" t="inlineStr">
        <is>
          <t>Add departments  here as needed.</t>
        </is>
      </c>
      <c r="N1" s="103" t="inlineStr">
        <is>
          <t>State to Coast OU</t>
        </is>
      </c>
      <c r="O1" s="104" t="n"/>
      <c r="R1" s="9" t="inlineStr">
        <is>
          <t>State</t>
        </is>
      </c>
      <c r="U1" s="3" t="inlineStr">
        <is>
          <t>Office addresses</t>
        </is>
      </c>
      <c r="V1" s="21" t="n"/>
      <c r="W1" s="21" t="n"/>
      <c r="X1" s="21" t="n"/>
      <c r="Y1" s="4" t="n"/>
      <c r="AB1" s="111" t="inlineStr">
        <is>
          <t>Mitel queues</t>
        </is>
      </c>
      <c r="AC1" s="59" t="n"/>
      <c r="AF1" s="66" t="inlineStr">
        <is>
          <t>States</t>
        </is>
      </c>
      <c r="AG1" s="67" t="n"/>
      <c r="AI1" s="88" t="inlineStr">
        <is>
          <t>Guard</t>
        </is>
      </c>
      <c r="AJ1" s="89" t="n"/>
      <c r="AK1" s="89" t="n"/>
      <c r="AL1" s="89" t="n"/>
      <c r="AM1" s="89" t="n"/>
      <c r="AN1" s="89" t="n"/>
      <c r="AO1" s="90" t="n"/>
      <c r="AQ1" s="29" t="inlineStr">
        <is>
          <t>User License (SalesForce User)</t>
        </is>
      </c>
      <c r="AR1" s="29" t="n"/>
      <c r="AS1" s="29" t="n"/>
      <c r="AT1" s="29" t="n"/>
      <c r="AU1" s="29" t="inlineStr">
        <is>
          <t>Profile (SalesForce User)</t>
        </is>
      </c>
      <c r="AV1" s="29" t="n"/>
      <c r="AW1" s="29" t="n"/>
      <c r="AX1" s="29" t="n"/>
      <c r="AY1" s="29" t="inlineStr">
        <is>
          <t>Class (SalesForce Contact)</t>
        </is>
      </c>
      <c r="AZ1" s="29" t="n"/>
    </row>
    <row r="2" ht="30" customFormat="1" customHeight="1" s="145">
      <c r="B2" s="32" t="n"/>
      <c r="C2" s="33" t="n"/>
      <c r="F2" s="14" t="inlineStr">
        <is>
          <t>Full name</t>
        </is>
      </c>
      <c r="G2" s="15" t="inlineStr">
        <is>
          <t>Alias</t>
        </is>
      </c>
      <c r="J2" s="99" t="inlineStr">
        <is>
          <t>Department</t>
        </is>
      </c>
      <c r="K2" s="100" t="inlineStr">
        <is>
          <t>OU</t>
        </is>
      </c>
      <c r="N2" s="105" t="n"/>
      <c r="O2" s="106" t="n"/>
      <c r="R2" s="10" t="inlineStr">
        <is>
          <t>State</t>
        </is>
      </c>
      <c r="U2" s="7" t="inlineStr">
        <is>
          <t>State</t>
        </is>
      </c>
      <c r="V2" s="22" t="inlineStr">
        <is>
          <t>Street</t>
        </is>
      </c>
      <c r="W2" s="22" t="inlineStr">
        <is>
          <t>City</t>
        </is>
      </c>
      <c r="X2" s="22" t="inlineStr">
        <is>
          <t>State</t>
        </is>
      </c>
      <c r="Y2" s="6" t="inlineStr">
        <is>
          <t>Zip</t>
        </is>
      </c>
      <c r="AB2" s="64" t="inlineStr">
        <is>
          <t>Queue</t>
        </is>
      </c>
      <c r="AC2" s="65" t="inlineStr">
        <is>
          <t>Group number</t>
        </is>
      </c>
      <c r="AF2" s="68" t="n"/>
      <c r="AG2" s="69" t="n"/>
      <c r="AI2" s="91" t="n"/>
      <c r="AJ2" s="92" t="n"/>
      <c r="AK2" s="92" t="n"/>
      <c r="AL2" s="92" t="n"/>
      <c r="AM2" s="92" t="n"/>
      <c r="AN2" s="92" t="n"/>
      <c r="AO2" s="93" t="n"/>
      <c r="AQ2" s="92" t="inlineStr">
        <is>
          <t>Title</t>
        </is>
      </c>
      <c r="AR2" s="92" t="inlineStr">
        <is>
          <t>User License</t>
        </is>
      </c>
      <c r="AS2" s="92" t="n"/>
      <c r="AT2" s="92" t="n"/>
      <c r="AU2" s="92" t="inlineStr">
        <is>
          <t>Title</t>
        </is>
      </c>
      <c r="AV2" s="92" t="inlineStr">
        <is>
          <t>Profile</t>
        </is>
      </c>
      <c r="AW2" s="92" t="n"/>
      <c r="AX2" s="92" t="n"/>
      <c r="AY2" s="92" t="inlineStr">
        <is>
          <t>Title</t>
        </is>
      </c>
      <c r="AZ2" s="92" t="inlineStr">
        <is>
          <t>Profile</t>
        </is>
      </c>
    </row>
    <row r="3" ht="15.75" customHeight="1" s="140" thickBot="1">
      <c r="B3" s="34" t="inlineStr">
        <is>
          <t>Accountant I</t>
        </is>
      </c>
      <c r="C3" s="35" t="inlineStr">
        <is>
          <t>Accounting</t>
        </is>
      </c>
      <c r="F3" s="16" t="inlineStr">
        <is>
          <t>Aaron Zeyer</t>
        </is>
      </c>
      <c r="G3" s="17" t="inlineStr">
        <is>
          <t>azeyer</t>
        </is>
      </c>
      <c r="J3" s="99" t="inlineStr">
        <is>
          <t>Revenue Retention</t>
        </is>
      </c>
      <c r="K3" s="100" t="inlineStr">
        <is>
          <t>Revenue Retention</t>
        </is>
      </c>
      <c r="N3" s="105" t="inlineStr">
        <is>
          <t>UT</t>
        </is>
      </c>
      <c r="O3" s="106" t="inlineStr">
        <is>
          <t>West Coast</t>
        </is>
      </c>
      <c r="R3" s="11" t="inlineStr">
        <is>
          <t>UT</t>
        </is>
      </c>
      <c r="U3" s="99" t="inlineStr">
        <is>
          <t>AZ</t>
        </is>
      </c>
      <c r="V3" s="23" t="inlineStr">
        <is>
          <t>5710 West Chandler Boulevard Suite 190</t>
        </is>
      </c>
      <c r="W3" s="5" t="inlineStr">
        <is>
          <t>Chandler</t>
        </is>
      </c>
      <c r="X3" s="5" t="inlineStr">
        <is>
          <t>AZ</t>
        </is>
      </c>
      <c r="Y3" s="24" t="n">
        <v>85226</v>
      </c>
      <c r="AB3" s="60" t="inlineStr">
        <is>
          <t>Dealer VA</t>
        </is>
      </c>
      <c r="AC3" s="61" t="n">
        <v>4960</v>
      </c>
      <c r="AF3" s="70" t="inlineStr">
        <is>
          <t>AL</t>
        </is>
      </c>
      <c r="AG3" s="71" t="inlineStr">
        <is>
          <t>Alabama</t>
        </is>
      </c>
      <c r="AI3" s="97" t="inlineStr">
        <is>
          <t>Row1</t>
        </is>
      </c>
      <c r="AJ3" s="94" t="inlineStr">
        <is>
          <t>Aaron Armstrong</t>
        </is>
      </c>
      <c r="AK3" s="94" t="inlineStr">
        <is>
          <t>aarmstrong@safestreets.com</t>
        </is>
      </c>
      <c r="AL3" s="94" t="inlineStr">
        <is>
          <t>User</t>
        </is>
      </c>
      <c r="AM3" s="94" t="inlineStr">
        <is>
          <t>Yes</t>
        </is>
      </c>
      <c r="AN3" s="95" t="n">
        <v>1</v>
      </c>
      <c r="AO3" s="96" t="n">
        <v>1</v>
      </c>
      <c r="AQ3" t="inlineStr">
        <is>
          <t>Smart Security Pro</t>
        </is>
      </c>
      <c r="AU3" t="inlineStr">
        <is>
          <t>Smart Security Pro</t>
        </is>
      </c>
      <c r="AY3" t="inlineStr">
        <is>
          <t>Smart Security Pro</t>
        </is>
      </c>
      <c r="AZ3" t="inlineStr">
        <is>
          <t>Partner</t>
        </is>
      </c>
    </row>
    <row r="4" ht="15.75" customHeight="1" s="140" thickBot="1">
      <c r="B4" s="34" t="inlineStr">
        <is>
          <t>Accountant II</t>
        </is>
      </c>
      <c r="C4" s="35" t="inlineStr">
        <is>
          <t>Accounting</t>
        </is>
      </c>
      <c r="F4" s="16" t="inlineStr">
        <is>
          <t>Alicia Penkey</t>
        </is>
      </c>
      <c r="G4" s="17" t="inlineStr">
        <is>
          <t>apenkey</t>
        </is>
      </c>
      <c r="H4" t="inlineStr">
        <is>
          <t>Dee Penkey</t>
        </is>
      </c>
      <c r="J4" s="99" t="inlineStr">
        <is>
          <t>Dealer Sales</t>
        </is>
      </c>
      <c r="K4" s="100" t="inlineStr">
        <is>
          <t>Dealer Sales</t>
        </is>
      </c>
      <c r="N4" s="105" t="inlineStr">
        <is>
          <t>CA</t>
        </is>
      </c>
      <c r="O4" s="106" t="inlineStr">
        <is>
          <t>West Coast</t>
        </is>
      </c>
      <c r="R4" s="11" t="inlineStr">
        <is>
          <t>CA</t>
        </is>
      </c>
      <c r="S4" s="1" t="n"/>
      <c r="U4" s="99" t="inlineStr">
        <is>
          <t>CA</t>
        </is>
      </c>
      <c r="V4" s="23" t="inlineStr">
        <is>
          <t>12869 Temescal Canyon Unit B</t>
        </is>
      </c>
      <c r="W4" s="23" t="inlineStr">
        <is>
          <t>Corona</t>
        </is>
      </c>
      <c r="X4" s="5" t="inlineStr">
        <is>
          <t>CA</t>
        </is>
      </c>
      <c r="Y4" s="24" t="n">
        <v>92883</v>
      </c>
      <c r="AB4" s="60" t="inlineStr">
        <is>
          <t>Sales Support VA</t>
        </is>
      </c>
      <c r="AC4" s="61" t="n">
        <v>4961</v>
      </c>
      <c r="AF4" s="70" t="inlineStr">
        <is>
          <t>AK</t>
        </is>
      </c>
      <c r="AG4" s="71" t="inlineStr">
        <is>
          <t>Alaska</t>
        </is>
      </c>
      <c r="AI4" s="97" t="n"/>
      <c r="AJ4" s="94" t="inlineStr">
        <is>
          <t>Aaron Hill Lucero</t>
        </is>
      </c>
      <c r="AK4" s="94" t="inlineStr">
        <is>
          <t>ahlucero@safestrees.com</t>
        </is>
      </c>
      <c r="AL4" s="94" t="inlineStr">
        <is>
          <t>User</t>
        </is>
      </c>
      <c r="AM4" s="94" t="inlineStr">
        <is>
          <t>Yes</t>
        </is>
      </c>
      <c r="AN4" s="95" t="n">
        <v>1</v>
      </c>
      <c r="AO4" s="96" t="n">
        <v>2</v>
      </c>
    </row>
    <row r="5" ht="15.75" customHeight="1" s="140" thickBot="1">
      <c r="B5" s="34" t="inlineStr">
        <is>
          <t>Administrative Assistant</t>
        </is>
      </c>
      <c r="C5" s="35" t="inlineStr">
        <is>
          <t>Administrative Support</t>
        </is>
      </c>
      <c r="F5" s="16" t="inlineStr">
        <is>
          <t>Ana Cano</t>
        </is>
      </c>
      <c r="G5" s="17" t="inlineStr">
        <is>
          <t>acano</t>
        </is>
      </c>
      <c r="J5" s="99" t="inlineStr">
        <is>
          <t>Customer Experience</t>
        </is>
      </c>
      <c r="K5" s="100" t="inlineStr">
        <is>
          <t>Customer Experience</t>
        </is>
      </c>
      <c r="N5" s="105" t="inlineStr">
        <is>
          <t>ID</t>
        </is>
      </c>
      <c r="O5" s="106" t="inlineStr">
        <is>
          <t>West Coast</t>
        </is>
      </c>
      <c r="R5" s="11" t="inlineStr">
        <is>
          <t>ID</t>
        </is>
      </c>
      <c r="S5" s="1" t="n"/>
      <c r="U5" s="99" t="inlineStr">
        <is>
          <t>ID</t>
        </is>
      </c>
      <c r="V5" s="5" t="inlineStr">
        <is>
          <t>36 Professional Plaza Suite 120</t>
        </is>
      </c>
      <c r="W5" s="5" t="inlineStr">
        <is>
          <t>Rexburg</t>
        </is>
      </c>
      <c r="X5" s="5" t="inlineStr">
        <is>
          <t>ID</t>
        </is>
      </c>
      <c r="Y5" s="24" t="n">
        <v>83440</v>
      </c>
      <c r="AB5" s="60" t="inlineStr">
        <is>
          <t>Cust Experience VA</t>
        </is>
      </c>
      <c r="AC5" s="61" t="n">
        <v>4962</v>
      </c>
      <c r="AF5" s="70" t="inlineStr">
        <is>
          <t>AZ</t>
        </is>
      </c>
      <c r="AG5" s="71" t="inlineStr">
        <is>
          <t>Arizona</t>
        </is>
      </c>
      <c r="AI5" s="97" t="n"/>
      <c r="AJ5" s="94" t="inlineStr">
        <is>
          <t>Aaron Zeyer</t>
        </is>
      </c>
      <c r="AK5" s="94" t="inlineStr">
        <is>
          <t>azeyer@safestreets.com</t>
        </is>
      </c>
      <c r="AL5" s="94" t="inlineStr">
        <is>
          <t>User</t>
        </is>
      </c>
      <c r="AM5" s="94" t="inlineStr">
        <is>
          <t>Yes</t>
        </is>
      </c>
      <c r="AN5" s="95" t="n">
        <v>1</v>
      </c>
      <c r="AO5" s="96" t="n">
        <v>3</v>
      </c>
    </row>
    <row r="6" ht="15.75" customHeight="1" s="140" thickBot="1">
      <c r="B6" s="34" t="inlineStr">
        <is>
          <t>Benefits Coordinator</t>
        </is>
      </c>
      <c r="C6" s="35" t="inlineStr">
        <is>
          <t>Human Resources</t>
        </is>
      </c>
      <c r="F6" s="16" t="inlineStr">
        <is>
          <t>Anne Gager</t>
        </is>
      </c>
      <c r="G6" s="17" t="inlineStr">
        <is>
          <t>agager</t>
        </is>
      </c>
      <c r="J6" s="99" t="inlineStr">
        <is>
          <t>Sales Reps: Inside Sales</t>
        </is>
      </c>
      <c r="K6" s="100" t="inlineStr">
        <is>
          <t>Sales</t>
        </is>
      </c>
      <c r="N6" s="105" t="inlineStr">
        <is>
          <t>AZ</t>
        </is>
      </c>
      <c r="O6" s="106" t="inlineStr">
        <is>
          <t>West Coast</t>
        </is>
      </c>
      <c r="R6" s="11" t="inlineStr">
        <is>
          <t>AZ</t>
        </is>
      </c>
      <c r="S6" s="1" t="n"/>
      <c r="U6" s="99" t="inlineStr">
        <is>
          <t>UT</t>
        </is>
      </c>
      <c r="V6" s="23" t="inlineStr">
        <is>
          <t>615 North 150 East</t>
        </is>
      </c>
      <c r="W6" s="5" t="inlineStr">
        <is>
          <t>American Fork</t>
        </is>
      </c>
      <c r="X6" s="5" t="inlineStr">
        <is>
          <t>UT</t>
        </is>
      </c>
      <c r="Y6" s="24" t="n">
        <v>84003</v>
      </c>
      <c r="AB6" s="60" t="inlineStr">
        <is>
          <t>Install Support VA</t>
        </is>
      </c>
      <c r="AC6" s="61" t="n">
        <v>4963</v>
      </c>
      <c r="AF6" s="70" t="inlineStr">
        <is>
          <t>AR</t>
        </is>
      </c>
      <c r="AG6" s="71" t="inlineStr">
        <is>
          <t>Arkansas</t>
        </is>
      </c>
      <c r="AI6" s="97" t="n"/>
      <c r="AJ6" s="94" t="inlineStr">
        <is>
          <t>Abbigale Dunford</t>
        </is>
      </c>
      <c r="AK6" s="94" t="inlineStr">
        <is>
          <t>adunford@safestreets.com</t>
        </is>
      </c>
      <c r="AL6" s="94" t="inlineStr">
        <is>
          <t>User</t>
        </is>
      </c>
      <c r="AM6" s="94" t="inlineStr">
        <is>
          <t>Yes</t>
        </is>
      </c>
      <c r="AN6" s="95" t="n">
        <v>1</v>
      </c>
      <c r="AO6" s="96" t="n">
        <v>4</v>
      </c>
    </row>
    <row r="7" ht="15.75" customHeight="1" s="140" thickBot="1">
      <c r="B7" s="36" t="inlineStr">
        <is>
          <t>Billing Specialist</t>
        </is>
      </c>
      <c r="C7" s="37" t="inlineStr">
        <is>
          <t>Revenue Retention</t>
        </is>
      </c>
      <c r="F7" s="16" t="inlineStr">
        <is>
          <t>Araceli Sanchez</t>
        </is>
      </c>
      <c r="G7" s="17" t="inlineStr">
        <is>
          <t>asanchez</t>
        </is>
      </c>
      <c r="J7" s="99" t="inlineStr">
        <is>
          <t>Collections</t>
        </is>
      </c>
      <c r="K7" s="100" t="inlineStr">
        <is>
          <t>Revenue Retention</t>
        </is>
      </c>
      <c r="N7" s="105" t="inlineStr">
        <is>
          <t>WA</t>
        </is>
      </c>
      <c r="O7" s="106" t="inlineStr">
        <is>
          <t>West Coast</t>
        </is>
      </c>
      <c r="R7" s="11" t="inlineStr">
        <is>
          <t>WA</t>
        </is>
      </c>
      <c r="S7" s="1" t="n"/>
      <c r="U7" s="99" t="inlineStr">
        <is>
          <t>WA</t>
        </is>
      </c>
      <c r="V7" s="23" t="inlineStr">
        <is>
          <t xml:space="preserve">20425 72nd Avenue South Suite 155 </t>
        </is>
      </c>
      <c r="W7" s="5" t="inlineStr">
        <is>
          <t>Kent</t>
        </is>
      </c>
      <c r="X7" s="5" t="inlineStr">
        <is>
          <t>WA</t>
        </is>
      </c>
      <c r="Y7" s="24" t="n">
        <v>98032</v>
      </c>
      <c r="AB7" s="60" t="inlineStr">
        <is>
          <t>EVO VA</t>
        </is>
      </c>
      <c r="AC7" s="61" t="n">
        <v>4964</v>
      </c>
      <c r="AF7" s="70" t="inlineStr">
        <is>
          <t>CA</t>
        </is>
      </c>
      <c r="AG7" s="71" t="inlineStr">
        <is>
          <t>California</t>
        </is>
      </c>
      <c r="AI7" s="97" t="n"/>
      <c r="AJ7" s="94" t="inlineStr">
        <is>
          <t>Abdul Wurie</t>
        </is>
      </c>
      <c r="AK7" s="94" t="inlineStr">
        <is>
          <t>awurie@safestreets.com</t>
        </is>
      </c>
      <c r="AL7" s="94" t="inlineStr">
        <is>
          <t>User</t>
        </is>
      </c>
      <c r="AM7" s="94" t="inlineStr">
        <is>
          <t>Yes</t>
        </is>
      </c>
      <c r="AN7" s="95" t="n">
        <v>1</v>
      </c>
      <c r="AO7" s="96" t="n">
        <v>5</v>
      </c>
      <c r="AQ7" t="inlineStr">
        <is>
          <t>Dealer Program Coordinator</t>
        </is>
      </c>
      <c r="AR7" t="inlineStr">
        <is>
          <t>Salesforce</t>
        </is>
      </c>
      <c r="AU7" t="inlineStr">
        <is>
          <t>Dealer Program Coordinator</t>
        </is>
      </c>
      <c r="AV7" t="inlineStr">
        <is>
          <t>Dealer Operations</t>
        </is>
      </c>
      <c r="AY7" t="inlineStr">
        <is>
          <t>Dealer Program Coordinator</t>
        </is>
      </c>
      <c r="AZ7" t="inlineStr">
        <is>
          <t>Admin</t>
        </is>
      </c>
    </row>
    <row r="8" ht="15.75" customHeight="1" s="140" thickBot="1">
      <c r="B8" s="34" t="inlineStr">
        <is>
          <t>Builder Channel Director</t>
        </is>
      </c>
      <c r="C8" s="35" t="inlineStr">
        <is>
          <t>Management</t>
        </is>
      </c>
      <c r="F8" s="16" t="inlineStr">
        <is>
          <t>Ashley Hurley</t>
        </is>
      </c>
      <c r="G8" s="17" t="inlineStr">
        <is>
          <t>ahurley</t>
        </is>
      </c>
      <c r="J8" s="99" t="inlineStr">
        <is>
          <t>Administrative Support</t>
        </is>
      </c>
      <c r="K8" s="100" t="inlineStr">
        <is>
          <t>Administrative Support</t>
        </is>
      </c>
      <c r="N8" s="105" t="inlineStr">
        <is>
          <t>FL</t>
        </is>
      </c>
      <c r="O8" s="106" t="inlineStr">
        <is>
          <t>East Coast</t>
        </is>
      </c>
      <c r="R8" s="11" t="inlineStr">
        <is>
          <t>FL</t>
        </is>
      </c>
      <c r="S8" s="1" t="n"/>
      <c r="U8" s="99" t="inlineStr">
        <is>
          <t>FL</t>
        </is>
      </c>
      <c r="V8" s="5" t="inlineStr">
        <is>
          <t>5744 S Semoran Blvd</t>
        </is>
      </c>
      <c r="W8" s="5" t="inlineStr">
        <is>
          <t>Orlando</t>
        </is>
      </c>
      <c r="X8" s="5" t="inlineStr">
        <is>
          <t>FL</t>
        </is>
      </c>
      <c r="Y8" s="24" t="inlineStr">
        <is>
          <t>32822</t>
        </is>
      </c>
      <c r="AB8" s="60" t="inlineStr">
        <is>
          <t>Retention VA</t>
        </is>
      </c>
      <c r="AC8" s="61" t="n">
        <v>4965</v>
      </c>
      <c r="AF8" s="70" t="inlineStr">
        <is>
          <t>CO</t>
        </is>
      </c>
      <c r="AG8" s="71" t="inlineStr">
        <is>
          <t>Colorado</t>
        </is>
      </c>
      <c r="AI8" s="97" t="n"/>
      <c r="AJ8" s="94" t="inlineStr">
        <is>
          <t>Abraham Arce</t>
        </is>
      </c>
      <c r="AK8" s="94" t="inlineStr">
        <is>
          <t>aarce@safestreets.com</t>
        </is>
      </c>
      <c r="AL8" s="94" t="inlineStr">
        <is>
          <t>User</t>
        </is>
      </c>
      <c r="AM8" s="94" t="inlineStr">
        <is>
          <t>Yes</t>
        </is>
      </c>
      <c r="AN8" s="95" t="n">
        <v>1</v>
      </c>
      <c r="AO8" s="96" t="n">
        <v>6</v>
      </c>
      <c r="AQ8" t="inlineStr">
        <is>
          <t>Customer Retention Agent</t>
        </is>
      </c>
      <c r="AR8" t="inlineStr">
        <is>
          <t>Salesforce</t>
        </is>
      </c>
      <c r="AU8" t="inlineStr">
        <is>
          <t>Customer Retention Agent</t>
        </is>
      </c>
      <c r="AV8" t="inlineStr">
        <is>
          <t>Collections</t>
        </is>
      </c>
      <c r="AY8" t="inlineStr">
        <is>
          <t>Customer Retention Agent</t>
        </is>
      </c>
      <c r="AZ8" t="inlineStr">
        <is>
          <t>Admin</t>
        </is>
      </c>
    </row>
    <row r="9" ht="15.75" customHeight="1" s="140" thickBot="1">
      <c r="B9" s="34" t="inlineStr">
        <is>
          <t>Business Analyst</t>
        </is>
      </c>
      <c r="C9" s="35" t="inlineStr">
        <is>
          <t>Finance</t>
        </is>
      </c>
      <c r="F9" s="16" t="inlineStr">
        <is>
          <t>Bill Seigal</t>
        </is>
      </c>
      <c r="G9" s="17" t="inlineStr">
        <is>
          <t>bseigal</t>
        </is>
      </c>
      <c r="J9" s="99" t="inlineStr">
        <is>
          <t>IT</t>
        </is>
      </c>
      <c r="K9" s="100" t="inlineStr">
        <is>
          <t>IT</t>
        </is>
      </c>
      <c r="N9" s="105" t="inlineStr">
        <is>
          <t>NJ</t>
        </is>
      </c>
      <c r="O9" s="106" t="inlineStr">
        <is>
          <t>East Coast</t>
        </is>
      </c>
      <c r="R9" s="11" t="inlineStr">
        <is>
          <t>NJ</t>
        </is>
      </c>
      <c r="S9" s="1" t="n"/>
      <c r="U9" s="99" t="inlineStr">
        <is>
          <t>NC</t>
        </is>
      </c>
      <c r="V9" s="23" t="inlineStr">
        <is>
          <t>5305 Raynor Road Suite 100</t>
        </is>
      </c>
      <c r="W9" s="5" t="inlineStr">
        <is>
          <t>Garner</t>
        </is>
      </c>
      <c r="X9" s="5" t="inlineStr">
        <is>
          <t>NC</t>
        </is>
      </c>
      <c r="Y9" s="24" t="n">
        <v>27529</v>
      </c>
      <c r="AB9" s="60" t="inlineStr">
        <is>
          <t>Cust Exper Overflow</t>
        </is>
      </c>
      <c r="AC9" s="61" t="n">
        <v>4966</v>
      </c>
      <c r="AF9" s="70" t="inlineStr">
        <is>
          <t>CT</t>
        </is>
      </c>
      <c r="AG9" s="71" t="inlineStr">
        <is>
          <t>Connecticut</t>
        </is>
      </c>
      <c r="AI9" s="97" t="n"/>
      <c r="AJ9" s="94" t="inlineStr">
        <is>
          <t>Adam Fortier</t>
        </is>
      </c>
      <c r="AK9" s="94" t="inlineStr">
        <is>
          <t>afortier@safestreets.com</t>
        </is>
      </c>
      <c r="AL9" s="94" t="inlineStr">
        <is>
          <t>User</t>
        </is>
      </c>
      <c r="AM9" s="94" t="inlineStr">
        <is>
          <t>Yes</t>
        </is>
      </c>
      <c r="AN9" s="95" t="n">
        <v>2</v>
      </c>
      <c r="AO9" s="96" t="n">
        <v>1</v>
      </c>
    </row>
    <row r="10" ht="15.75" customHeight="1" s="140" thickBot="1">
      <c r="B10" s="34" t="inlineStr">
        <is>
          <t>Central Support Agent</t>
        </is>
      </c>
      <c r="C10" s="35" t="inlineStr">
        <is>
          <t>Customer Experience</t>
        </is>
      </c>
      <c r="F10" s="16" t="inlineStr">
        <is>
          <t>Brandon Bell</t>
        </is>
      </c>
      <c r="G10" s="17" t="inlineStr">
        <is>
          <t>bbell</t>
        </is>
      </c>
      <c r="J10" s="99" t="inlineStr">
        <is>
          <t>Costing/Funding/Data</t>
        </is>
      </c>
      <c r="K10" s="100" t="inlineStr">
        <is>
          <t>Finance</t>
        </is>
      </c>
      <c r="N10" s="105" t="inlineStr">
        <is>
          <t>NC</t>
        </is>
      </c>
      <c r="O10" s="106" t="inlineStr">
        <is>
          <t>East Coast</t>
        </is>
      </c>
      <c r="R10" s="11" t="inlineStr">
        <is>
          <t>NC</t>
        </is>
      </c>
      <c r="S10" s="1" t="n"/>
      <c r="U10" s="99" t="inlineStr">
        <is>
          <t>NJ</t>
        </is>
      </c>
      <c r="V10" s="23" t="inlineStr">
        <is>
          <t>Park 80 East 160 Pehle Avenue Suite 305</t>
        </is>
      </c>
      <c r="W10" s="5" t="inlineStr">
        <is>
          <t>Saddle Brook</t>
        </is>
      </c>
      <c r="X10" s="5" t="inlineStr">
        <is>
          <t>NJ</t>
        </is>
      </c>
      <c r="Y10" s="25" t="inlineStr">
        <is>
          <t>07663</t>
        </is>
      </c>
      <c r="AB10" s="60" t="inlineStr">
        <is>
          <t>Install Support ID</t>
        </is>
      </c>
      <c r="AC10" s="61" t="n">
        <v>4967</v>
      </c>
      <c r="AF10" s="70" t="inlineStr">
        <is>
          <t>DE</t>
        </is>
      </c>
      <c r="AG10" s="71" t="inlineStr">
        <is>
          <t>Delaware</t>
        </is>
      </c>
      <c r="AI10" s="97" t="n"/>
      <c r="AJ10" s="94" t="inlineStr">
        <is>
          <t>Adam Kasper</t>
        </is>
      </c>
      <c r="AK10" s="94" t="inlineStr">
        <is>
          <t>akasper@safestreets.com</t>
        </is>
      </c>
      <c r="AL10" s="94" t="inlineStr">
        <is>
          <t>User</t>
        </is>
      </c>
      <c r="AM10" s="94" t="inlineStr">
        <is>
          <t>Yes</t>
        </is>
      </c>
      <c r="AN10" s="95" t="n">
        <v>2</v>
      </c>
      <c r="AO10" s="96" t="n">
        <v>2</v>
      </c>
    </row>
    <row r="11" ht="15.75" customHeight="1" s="140" thickBot="1">
      <c r="B11" s="34" t="inlineStr">
        <is>
          <t>Central Support Manager</t>
        </is>
      </c>
      <c r="C11" s="35" t="inlineStr">
        <is>
          <t>Customer Experience</t>
        </is>
      </c>
      <c r="F11" s="16" t="inlineStr">
        <is>
          <t>Brian Frazier</t>
        </is>
      </c>
      <c r="G11" s="17" t="inlineStr">
        <is>
          <t>bfrazier</t>
        </is>
      </c>
      <c r="J11" s="99" t="n"/>
      <c r="K11" s="100" t="n"/>
      <c r="N11" s="107" t="inlineStr">
        <is>
          <t>VA</t>
        </is>
      </c>
      <c r="O11" s="108" t="inlineStr">
        <is>
          <t>East Coast</t>
        </is>
      </c>
      <c r="R11" s="11" t="inlineStr">
        <is>
          <t>VA</t>
        </is>
      </c>
      <c r="S11" s="1" t="n"/>
      <c r="U11" s="101" t="inlineStr">
        <is>
          <t>VA</t>
        </is>
      </c>
      <c r="V11" s="26" t="inlineStr">
        <is>
          <t>7814 Carousel Lane Suite 300</t>
        </is>
      </c>
      <c r="W11" s="8" t="inlineStr">
        <is>
          <t>Richmond</t>
        </is>
      </c>
      <c r="X11" s="8" t="inlineStr">
        <is>
          <t>VA</t>
        </is>
      </c>
      <c r="Y11" s="27" t="inlineStr">
        <is>
          <t>23294-4212</t>
        </is>
      </c>
      <c r="AB11" s="60" t="inlineStr">
        <is>
          <t>Dealer ID</t>
        </is>
      </c>
      <c r="AC11" s="61" t="n">
        <v>4972</v>
      </c>
      <c r="AF11" s="70" t="inlineStr">
        <is>
          <t>FL</t>
        </is>
      </c>
      <c r="AG11" s="71" t="inlineStr">
        <is>
          <t>Florida</t>
        </is>
      </c>
      <c r="AI11" s="97" t="n"/>
      <c r="AJ11" s="94" t="inlineStr">
        <is>
          <t>Adam Thomas</t>
        </is>
      </c>
      <c r="AK11" s="94" t="inlineStr">
        <is>
          <t>athomas@safestreets.com</t>
        </is>
      </c>
      <c r="AL11" s="94" t="inlineStr">
        <is>
          <t>User</t>
        </is>
      </c>
      <c r="AM11" s="94" t="inlineStr">
        <is>
          <t>Yes</t>
        </is>
      </c>
      <c r="AN11" s="95" t="n">
        <v>2</v>
      </c>
      <c r="AO11" s="96" t="n">
        <v>3</v>
      </c>
    </row>
    <row r="12" ht="15.75" customHeight="1" s="140" thickBot="1">
      <c r="B12" s="34" t="inlineStr">
        <is>
          <t>Chief Executive Officer</t>
        </is>
      </c>
      <c r="C12" s="35" t="inlineStr">
        <is>
          <t>Owners</t>
        </is>
      </c>
      <c r="F12" s="16" t="inlineStr">
        <is>
          <t>Bryan Grzeck</t>
        </is>
      </c>
      <c r="G12" s="17" t="inlineStr">
        <is>
          <t>bgrzeck</t>
        </is>
      </c>
      <c r="J12" s="99" t="n"/>
      <c r="K12" s="100" t="n"/>
      <c r="R12" s="12" t="n"/>
      <c r="AB12" s="60" t="inlineStr">
        <is>
          <t>SRT Group</t>
        </is>
      </c>
      <c r="AC12" s="61" t="n">
        <v>4973</v>
      </c>
      <c r="AF12" s="70" t="inlineStr">
        <is>
          <t>GA</t>
        </is>
      </c>
      <c r="AG12" s="71" t="inlineStr">
        <is>
          <t>Georgia</t>
        </is>
      </c>
      <c r="AI12" s="97" t="n"/>
      <c r="AJ12" s="94" t="inlineStr">
        <is>
          <t>Adolfo Rodriguez</t>
        </is>
      </c>
      <c r="AK12" s="94" t="inlineStr">
        <is>
          <t>arodriguez@safestreets.com</t>
        </is>
      </c>
      <c r="AL12" s="94" t="inlineStr">
        <is>
          <t>User</t>
        </is>
      </c>
      <c r="AM12" s="94" t="inlineStr">
        <is>
          <t>Yes</t>
        </is>
      </c>
      <c r="AN12" s="95" t="n">
        <v>2</v>
      </c>
      <c r="AO12" s="96" t="n">
        <v>4</v>
      </c>
    </row>
    <row r="13" ht="15.75" customHeight="1" s="140" thickBot="1">
      <c r="B13" s="34" t="inlineStr">
        <is>
          <t>Chief Financial Officer</t>
        </is>
      </c>
      <c r="C13" s="35" t="inlineStr">
        <is>
          <t>Owners</t>
        </is>
      </c>
      <c r="F13" s="16" t="inlineStr">
        <is>
          <t>Casey Pitts</t>
        </is>
      </c>
      <c r="G13" s="17" t="inlineStr">
        <is>
          <t>cpitts</t>
        </is>
      </c>
      <c r="J13" s="99" t="n"/>
      <c r="K13" s="100" t="n"/>
      <c r="AB13" s="60" t="inlineStr">
        <is>
          <t>IT QT Grp 1</t>
        </is>
      </c>
      <c r="AC13" s="61" t="n">
        <v>4999</v>
      </c>
      <c r="AF13" s="70" t="inlineStr">
        <is>
          <t>HI</t>
        </is>
      </c>
      <c r="AG13" s="71" t="inlineStr">
        <is>
          <t>Hawaii</t>
        </is>
      </c>
      <c r="AI13" s="97" t="n"/>
      <c r="AJ13" s="94" t="inlineStr">
        <is>
          <t>Adrian LaCour</t>
        </is>
      </c>
      <c r="AK13" s="94" t="inlineStr">
        <is>
          <t>alacour@safestreets.com</t>
        </is>
      </c>
      <c r="AL13" s="94" t="inlineStr">
        <is>
          <t>User</t>
        </is>
      </c>
      <c r="AM13" s="94" t="inlineStr">
        <is>
          <t>Yes</t>
        </is>
      </c>
      <c r="AN13" s="95" t="n">
        <v>2</v>
      </c>
      <c r="AO13" s="96" t="n">
        <v>5</v>
      </c>
    </row>
    <row r="14" ht="15.75" customHeight="1" s="140" thickBot="1">
      <c r="B14" s="34" t="inlineStr">
        <is>
          <t>Chief Revenue Officer</t>
        </is>
      </c>
      <c r="C14" s="35" t="inlineStr">
        <is>
          <t>Owners</t>
        </is>
      </c>
      <c r="F14" s="16" t="inlineStr">
        <is>
          <t>Chris Campeau</t>
        </is>
      </c>
      <c r="G14" s="17" t="inlineStr">
        <is>
          <t>ccampeau</t>
        </is>
      </c>
      <c r="J14" s="99" t="n"/>
      <c r="K14" s="100" t="n"/>
      <c r="AB14" s="62" t="inlineStr">
        <is>
          <t>IT QT Grp 2</t>
        </is>
      </c>
      <c r="AC14" s="63" t="n">
        <v>5000</v>
      </c>
      <c r="AF14" s="70" t="inlineStr">
        <is>
          <t>ID</t>
        </is>
      </c>
      <c r="AG14" s="71" t="inlineStr">
        <is>
          <t>Idaho</t>
        </is>
      </c>
      <c r="AI14" s="97" t="n"/>
      <c r="AJ14" s="94" t="inlineStr">
        <is>
          <t>Ahmad Ayyad</t>
        </is>
      </c>
      <c r="AK14" s="94" t="inlineStr">
        <is>
          <t>aayyad@safestreets.com</t>
        </is>
      </c>
      <c r="AL14" s="94" t="inlineStr">
        <is>
          <t>User</t>
        </is>
      </c>
      <c r="AM14" s="94" t="inlineStr">
        <is>
          <t>Yes</t>
        </is>
      </c>
      <c r="AN14" s="95" t="n">
        <v>2</v>
      </c>
      <c r="AO14" s="96" t="n">
        <v>6</v>
      </c>
    </row>
    <row r="15" ht="15.75" customHeight="1" s="140" thickBot="1">
      <c r="B15" s="34" t="inlineStr">
        <is>
          <t>Chief Sales Officer</t>
        </is>
      </c>
      <c r="C15" s="35" t="inlineStr">
        <is>
          <t>Owners</t>
        </is>
      </c>
      <c r="F15" s="16" t="inlineStr">
        <is>
          <t>Darrell Olsen</t>
        </is>
      </c>
      <c r="G15" s="17" t="inlineStr">
        <is>
          <t>dolsen</t>
        </is>
      </c>
      <c r="J15" s="99" t="n"/>
      <c r="K15" s="100" t="n"/>
      <c r="AF15" s="70" t="inlineStr">
        <is>
          <t>IL</t>
        </is>
      </c>
      <c r="AG15" s="71" t="inlineStr">
        <is>
          <t>Illinois</t>
        </is>
      </c>
      <c r="AI15" s="97" t="n"/>
      <c r="AJ15" s="94" t="inlineStr">
        <is>
          <t>Akil Fregia</t>
        </is>
      </c>
      <c r="AK15" s="94" t="inlineStr">
        <is>
          <t>afregia@safestreets.com</t>
        </is>
      </c>
      <c r="AL15" s="94" t="inlineStr">
        <is>
          <t>User</t>
        </is>
      </c>
      <c r="AM15" s="94" t="inlineStr">
        <is>
          <t>Yes</t>
        </is>
      </c>
      <c r="AN15" s="95" t="n">
        <v>3</v>
      </c>
      <c r="AO15" s="96" t="n">
        <v>1</v>
      </c>
    </row>
    <row r="16" ht="15.75" customHeight="1" s="140" thickBot="1">
      <c r="B16" s="34" t="inlineStr">
        <is>
          <t>Compliance Specialist</t>
        </is>
      </c>
      <c r="C16" s="35" t="inlineStr">
        <is>
          <t>Human Resources</t>
        </is>
      </c>
      <c r="F16" s="16" t="inlineStr">
        <is>
          <t>David King</t>
        </is>
      </c>
      <c r="G16" s="17" t="inlineStr">
        <is>
          <t>dking</t>
        </is>
      </c>
      <c r="J16" s="99" t="n"/>
      <c r="K16" s="100" t="n"/>
      <c r="AF16" s="70" t="inlineStr">
        <is>
          <t>IN</t>
        </is>
      </c>
      <c r="AG16" s="71" t="inlineStr">
        <is>
          <t>Indiana</t>
        </is>
      </c>
      <c r="AI16" s="97" t="n"/>
      <c r="AJ16" s="94" t="inlineStr">
        <is>
          <t>Alberto Macias</t>
        </is>
      </c>
      <c r="AK16" s="94" t="inlineStr">
        <is>
          <t>amacias@safestreets.com</t>
        </is>
      </c>
      <c r="AL16" s="94" t="inlineStr">
        <is>
          <t>User</t>
        </is>
      </c>
      <c r="AM16" s="94" t="inlineStr">
        <is>
          <t>Yes</t>
        </is>
      </c>
      <c r="AN16" s="95" t="n">
        <v>3</v>
      </c>
      <c r="AO16" s="96" t="n">
        <v>2</v>
      </c>
    </row>
    <row r="17" ht="15.75" customHeight="1" s="140" thickBot="1">
      <c r="B17" s="34" t="inlineStr">
        <is>
          <t>Costing Agent</t>
        </is>
      </c>
      <c r="C17" s="35" t="inlineStr">
        <is>
          <t>Costing/Funding/Data</t>
        </is>
      </c>
      <c r="F17" s="16" t="inlineStr">
        <is>
          <t>Dylan Thompson</t>
        </is>
      </c>
      <c r="G17" s="17" t="inlineStr">
        <is>
          <t>dthompson</t>
        </is>
      </c>
      <c r="J17" s="99" t="n"/>
      <c r="K17" s="100" t="n"/>
      <c r="AF17" s="70" t="inlineStr">
        <is>
          <t>IA</t>
        </is>
      </c>
      <c r="AG17" s="71" t="inlineStr">
        <is>
          <t>Iowa</t>
        </is>
      </c>
      <c r="AI17" s="97" t="n"/>
      <c r="AJ17" s="94" t="inlineStr">
        <is>
          <t>Alejandro Arguello</t>
        </is>
      </c>
      <c r="AK17" s="94" t="inlineStr">
        <is>
          <t>aarguello@safestreets.com</t>
        </is>
      </c>
      <c r="AL17" s="94" t="inlineStr">
        <is>
          <t>User</t>
        </is>
      </c>
      <c r="AM17" s="94" t="inlineStr">
        <is>
          <t>Yes</t>
        </is>
      </c>
      <c r="AN17" s="95" t="n">
        <v>3</v>
      </c>
      <c r="AO17" s="96" t="n">
        <v>3</v>
      </c>
    </row>
    <row r="18" ht="15.75" customHeight="1" s="140" thickBot="1">
      <c r="B18" s="34" t="inlineStr">
        <is>
          <t>Customer Escalations Lead</t>
        </is>
      </c>
      <c r="C18" s="35" t="inlineStr">
        <is>
          <t>Customer Experience</t>
        </is>
      </c>
      <c r="F18" s="16" t="inlineStr">
        <is>
          <t>Eric Moore</t>
        </is>
      </c>
      <c r="G18" s="17" t="inlineStr">
        <is>
          <t>escheinlermoore</t>
        </is>
      </c>
      <c r="J18" s="99" t="n"/>
      <c r="K18" s="100" t="n"/>
      <c r="AF18" s="70" t="inlineStr">
        <is>
          <t>KS</t>
        </is>
      </c>
      <c r="AG18" s="71" t="inlineStr">
        <is>
          <t>Kansas</t>
        </is>
      </c>
      <c r="AI18" s="97" t="n"/>
      <c r="AJ18" s="94" t="inlineStr">
        <is>
          <t>Alex Hawkins</t>
        </is>
      </c>
      <c r="AK18" s="94" t="inlineStr">
        <is>
          <t>ahawkins@safestreets.com</t>
        </is>
      </c>
      <c r="AL18" s="94" t="inlineStr">
        <is>
          <t>User</t>
        </is>
      </c>
      <c r="AM18" s="94" t="inlineStr">
        <is>
          <t>Yes</t>
        </is>
      </c>
      <c r="AN18" s="95" t="n">
        <v>3</v>
      </c>
      <c r="AO18" s="96" t="n">
        <v>4</v>
      </c>
    </row>
    <row r="19" ht="15.75" customHeight="1" s="140" thickBot="1">
      <c r="B19" s="34" t="inlineStr">
        <is>
          <t>Customer Experience Agent</t>
        </is>
      </c>
      <c r="C19" s="35" t="inlineStr">
        <is>
          <t>Customer Experience</t>
        </is>
      </c>
      <c r="F19" s="16" t="inlineStr">
        <is>
          <t>Gordon Black</t>
        </is>
      </c>
      <c r="G19" s="17" t="inlineStr">
        <is>
          <t>gblack</t>
        </is>
      </c>
      <c r="J19" s="99" t="n"/>
      <c r="K19" s="100" t="n"/>
      <c r="AF19" s="70" t="inlineStr">
        <is>
          <t>KY</t>
        </is>
      </c>
      <c r="AG19" s="71" t="inlineStr">
        <is>
          <t>Kentucky</t>
        </is>
      </c>
      <c r="AI19" s="97" t="n"/>
      <c r="AJ19" s="94" t="inlineStr">
        <is>
          <t>Alex VanWingen</t>
        </is>
      </c>
      <c r="AK19" s="94" t="inlineStr">
        <is>
          <t>avanwingen@safestreets.com</t>
        </is>
      </c>
      <c r="AL19" s="94" t="inlineStr">
        <is>
          <t>User</t>
        </is>
      </c>
      <c r="AM19" s="94" t="inlineStr">
        <is>
          <t>Yes</t>
        </is>
      </c>
      <c r="AN19" s="95" t="n">
        <v>3</v>
      </c>
      <c r="AO19" s="96" t="n">
        <v>5</v>
      </c>
    </row>
    <row r="20" ht="15.75" customHeight="1" s="140" thickBot="1">
      <c r="B20" s="34" t="inlineStr">
        <is>
          <t>Customer Experience Team Lead</t>
        </is>
      </c>
      <c r="C20" s="35" t="inlineStr">
        <is>
          <t>Customer Experience</t>
        </is>
      </c>
      <c r="F20" s="16" t="inlineStr">
        <is>
          <t>Henry Carrillo</t>
        </is>
      </c>
      <c r="G20" s="17" t="inlineStr">
        <is>
          <t>hcarrillo</t>
        </is>
      </c>
      <c r="J20" s="99" t="n"/>
      <c r="K20" s="100" t="n"/>
      <c r="AF20" s="70" t="inlineStr">
        <is>
          <t>LA</t>
        </is>
      </c>
      <c r="AG20" s="71" t="inlineStr">
        <is>
          <t>Louisiana</t>
        </is>
      </c>
      <c r="AI20" s="97" t="n"/>
      <c r="AJ20" s="94" t="inlineStr">
        <is>
          <t>Alex Welch</t>
        </is>
      </c>
      <c r="AK20" s="94" t="inlineStr">
        <is>
          <t>awelch@safestreets.com</t>
        </is>
      </c>
      <c r="AL20" s="94" t="inlineStr">
        <is>
          <t>User</t>
        </is>
      </c>
      <c r="AM20" s="94" t="inlineStr">
        <is>
          <t>Yes</t>
        </is>
      </c>
      <c r="AN20" s="95" t="n">
        <v>3</v>
      </c>
      <c r="AO20" s="96" t="n">
        <v>6</v>
      </c>
    </row>
    <row r="21" ht="15.75" customHeight="1" s="140" thickBot="1">
      <c r="B21" s="34" t="inlineStr">
        <is>
          <t>Customer Resolution Specialist</t>
        </is>
      </c>
      <c r="C21" s="35" t="inlineStr">
        <is>
          <t>Customer Experience</t>
        </is>
      </c>
      <c r="F21" s="16" t="inlineStr">
        <is>
          <t>James Dubois</t>
        </is>
      </c>
      <c r="G21" s="17" t="inlineStr">
        <is>
          <t>jdubois</t>
        </is>
      </c>
      <c r="J21" s="99" t="n"/>
      <c r="K21" s="100" t="n"/>
      <c r="AF21" s="70" t="inlineStr">
        <is>
          <t>ME</t>
        </is>
      </c>
      <c r="AG21" s="71" t="inlineStr">
        <is>
          <t>Maine</t>
        </is>
      </c>
      <c r="AI21" s="97" t="n"/>
      <c r="AJ21" s="94" t="inlineStr">
        <is>
          <t>Alicia Penkey</t>
        </is>
      </c>
      <c r="AK21" s="94" t="inlineStr">
        <is>
          <t>apenkey@safestreets.com</t>
        </is>
      </c>
      <c r="AL21" s="94" t="inlineStr">
        <is>
          <t>User</t>
        </is>
      </c>
      <c r="AM21" s="94" t="inlineStr">
        <is>
          <t>Yes</t>
        </is>
      </c>
      <c r="AN21" s="95" t="n">
        <v>4</v>
      </c>
      <c r="AO21" s="96" t="n">
        <v>1</v>
      </c>
    </row>
    <row r="22" ht="15.75" customHeight="1" s="140" thickBot="1">
      <c r="B22" s="34" t="inlineStr">
        <is>
          <t>Customer Retention Agent</t>
        </is>
      </c>
      <c r="C22" s="35" t="inlineStr">
        <is>
          <t>Collections</t>
        </is>
      </c>
      <c r="F22" s="16" t="inlineStr">
        <is>
          <t>James Fluckiger</t>
        </is>
      </c>
      <c r="G22" s="17" t="inlineStr">
        <is>
          <t>jfluckiger</t>
        </is>
      </c>
      <c r="J22" s="99" t="n"/>
      <c r="K22" s="100" t="n"/>
      <c r="AF22" s="70" t="inlineStr">
        <is>
          <t>MD</t>
        </is>
      </c>
      <c r="AG22" s="71" t="inlineStr">
        <is>
          <t>Maryland</t>
        </is>
      </c>
      <c r="AI22" s="97" t="n"/>
      <c r="AJ22" s="94" t="inlineStr">
        <is>
          <t>Alyssa Tomlinson</t>
        </is>
      </c>
      <c r="AK22" s="94" t="inlineStr">
        <is>
          <t>atomlinson@safestreets.com</t>
        </is>
      </c>
      <c r="AL22" s="94" t="inlineStr">
        <is>
          <t>User</t>
        </is>
      </c>
      <c r="AM22" s="94" t="inlineStr">
        <is>
          <t>Yes</t>
        </is>
      </c>
      <c r="AN22" s="95" t="n">
        <v>4</v>
      </c>
      <c r="AO22" s="96" t="n">
        <v>2</v>
      </c>
    </row>
    <row r="23" ht="15.75" customHeight="1" s="140" thickBot="1">
      <c r="B23" s="34" t="inlineStr">
        <is>
          <t>Data Agent</t>
        </is>
      </c>
      <c r="C23" s="35" t="inlineStr">
        <is>
          <t>Customer Experience</t>
        </is>
      </c>
      <c r="D23" t="inlineStr">
        <is>
          <t>Duplicate title.</t>
        </is>
      </c>
      <c r="F23" s="16" t="inlineStr">
        <is>
          <t>Jared Chappell</t>
        </is>
      </c>
      <c r="G23" s="17" t="inlineStr">
        <is>
          <t>jchappell</t>
        </is>
      </c>
      <c r="J23" s="99" t="n"/>
      <c r="K23" s="100" t="n"/>
      <c r="AF23" s="70" t="inlineStr">
        <is>
          <t>MA</t>
        </is>
      </c>
      <c r="AG23" s="71" t="inlineStr">
        <is>
          <t>Massachusetts</t>
        </is>
      </c>
      <c r="AI23" s="97" t="n"/>
      <c r="AJ23" s="94" t="inlineStr">
        <is>
          <t>Amanda Willitts-Nelson</t>
        </is>
      </c>
      <c r="AK23" s="94" t="inlineStr">
        <is>
          <t>awnelson@safestreets.com</t>
        </is>
      </c>
      <c r="AL23" s="94" t="inlineStr">
        <is>
          <t>User</t>
        </is>
      </c>
      <c r="AM23" s="94" t="inlineStr">
        <is>
          <t>Yes</t>
        </is>
      </c>
      <c r="AN23" s="95" t="n">
        <v>4</v>
      </c>
      <c r="AO23" s="96" t="n">
        <v>3</v>
      </c>
    </row>
    <row r="24" ht="15.75" customHeight="1" s="140" thickBot="1">
      <c r="B24" s="34" t="inlineStr">
        <is>
          <t>Dealer Coordinator</t>
        </is>
      </c>
      <c r="C24" s="35" t="inlineStr">
        <is>
          <t>Administrative Support</t>
        </is>
      </c>
      <c r="F24" s="16" t="inlineStr">
        <is>
          <t>Jason Wells</t>
        </is>
      </c>
      <c r="G24" s="17" t="inlineStr">
        <is>
          <t>jwells</t>
        </is>
      </c>
      <c r="J24" s="99" t="n"/>
      <c r="K24" s="100" t="n"/>
      <c r="AF24" s="70" t="inlineStr">
        <is>
          <t>MI</t>
        </is>
      </c>
      <c r="AG24" s="71" t="inlineStr">
        <is>
          <t>Michigan</t>
        </is>
      </c>
      <c r="AI24" s="97" t="n"/>
      <c r="AJ24" s="94" t="inlineStr">
        <is>
          <t>Amelia Dunn</t>
        </is>
      </c>
      <c r="AK24" s="94" t="inlineStr">
        <is>
          <t>adunn@safestreets.com</t>
        </is>
      </c>
      <c r="AL24" s="94" t="inlineStr">
        <is>
          <t>User</t>
        </is>
      </c>
      <c r="AM24" s="94" t="inlineStr">
        <is>
          <t>Yes</t>
        </is>
      </c>
      <c r="AN24" s="95" t="n">
        <v>4</v>
      </c>
      <c r="AO24" s="96" t="n">
        <v>4</v>
      </c>
    </row>
    <row r="25" ht="15.75" customHeight="1" s="140" thickBot="1">
      <c r="B25" s="34" t="inlineStr">
        <is>
          <t>Dealer Disputes</t>
        </is>
      </c>
      <c r="C25" s="35" t="inlineStr">
        <is>
          <t>Data Entry</t>
        </is>
      </c>
      <c r="F25" s="16" t="inlineStr">
        <is>
          <t>Jason Werner</t>
        </is>
      </c>
      <c r="G25" s="17" t="inlineStr">
        <is>
          <t>jwerner</t>
        </is>
      </c>
      <c r="J25" s="99" t="n"/>
      <c r="K25" s="100" t="n"/>
      <c r="AF25" s="70" t="inlineStr">
        <is>
          <t>MN</t>
        </is>
      </c>
      <c r="AG25" s="71" t="inlineStr">
        <is>
          <t>Minnesota</t>
        </is>
      </c>
      <c r="AI25" s="97" t="n"/>
      <c r="AJ25" s="94" t="inlineStr">
        <is>
          <t>Aminullah Ansari</t>
        </is>
      </c>
      <c r="AK25" s="94" t="inlineStr">
        <is>
          <t>aansari@safestreets.com</t>
        </is>
      </c>
      <c r="AL25" s="94" t="inlineStr">
        <is>
          <t>User</t>
        </is>
      </c>
      <c r="AM25" s="94" t="inlineStr">
        <is>
          <t>Yes</t>
        </is>
      </c>
      <c r="AN25" s="95" t="n">
        <v>4</v>
      </c>
      <c r="AO25" s="96" t="n">
        <v>5</v>
      </c>
    </row>
    <row r="26" ht="15.75" customHeight="1" s="140" thickBot="1">
      <c r="B26" s="36" t="inlineStr">
        <is>
          <t>Dealer Program Coordinator</t>
        </is>
      </c>
      <c r="C26" s="37" t="inlineStr">
        <is>
          <t>Dealer Sales</t>
        </is>
      </c>
      <c r="F26" s="16" t="inlineStr">
        <is>
          <t>Jazmin Bautista</t>
        </is>
      </c>
      <c r="G26" s="17" t="inlineStr">
        <is>
          <t>jbautista</t>
        </is>
      </c>
      <c r="J26" s="99" t="n"/>
      <c r="K26" s="100" t="n"/>
      <c r="AF26" s="70" t="inlineStr">
        <is>
          <t>MS</t>
        </is>
      </c>
      <c r="AG26" s="71" t="inlineStr">
        <is>
          <t>Mississippi</t>
        </is>
      </c>
      <c r="AI26" s="97" t="n"/>
      <c r="AJ26" s="94" t="inlineStr">
        <is>
          <t>Ana Cano</t>
        </is>
      </c>
      <c r="AK26" s="94" t="inlineStr">
        <is>
          <t>acano@safestreets.com</t>
        </is>
      </c>
      <c r="AL26" s="94" t="inlineStr">
        <is>
          <t>User</t>
        </is>
      </c>
      <c r="AM26" s="94" t="inlineStr">
        <is>
          <t>Yes</t>
        </is>
      </c>
      <c r="AN26" s="95" t="n">
        <v>4</v>
      </c>
      <c r="AO26" s="96" t="n">
        <v>6</v>
      </c>
    </row>
    <row r="27" ht="15.75" customHeight="1" s="140" thickBot="1">
      <c r="B27" s="34" t="inlineStr">
        <is>
          <t>Dealer Success Manager</t>
        </is>
      </c>
      <c r="C27" s="35" t="inlineStr">
        <is>
          <t>Management</t>
        </is>
      </c>
      <c r="F27" s="16" t="inlineStr">
        <is>
          <t>Jeff Morgan</t>
        </is>
      </c>
      <c r="G27" s="17" t="inlineStr">
        <is>
          <t>jmorgan</t>
        </is>
      </c>
      <c r="J27" s="101" t="n"/>
      <c r="K27" s="102" t="n"/>
      <c r="AF27" s="70" t="inlineStr">
        <is>
          <t>MO</t>
        </is>
      </c>
      <c r="AG27" s="71" t="inlineStr">
        <is>
          <t>Missouri</t>
        </is>
      </c>
      <c r="AI27" s="97" t="n"/>
      <c r="AJ27" s="94" t="inlineStr">
        <is>
          <t>Andrea Price</t>
        </is>
      </c>
      <c r="AK27" s="94" t="inlineStr">
        <is>
          <t>aprice@safestreets.com</t>
        </is>
      </c>
      <c r="AL27" s="94" t="inlineStr">
        <is>
          <t>User</t>
        </is>
      </c>
      <c r="AM27" s="94" t="inlineStr">
        <is>
          <t>Yes</t>
        </is>
      </c>
      <c r="AN27" s="95" t="n">
        <v>5</v>
      </c>
      <c r="AO27" s="96" t="n">
        <v>1</v>
      </c>
    </row>
    <row r="28" ht="15.75" customHeight="1" s="140" thickBot="1">
      <c r="B28" s="34" t="inlineStr">
        <is>
          <t>Director of Account Creation</t>
        </is>
      </c>
      <c r="C28" s="35" t="inlineStr">
        <is>
          <t>Business Development</t>
        </is>
      </c>
      <c r="F28" s="16" t="inlineStr">
        <is>
          <t>Lonnie Pitts</t>
        </is>
      </c>
      <c r="G28" s="17" t="inlineStr">
        <is>
          <t>lpitts</t>
        </is>
      </c>
      <c r="AF28" s="70" t="inlineStr">
        <is>
          <t>MT</t>
        </is>
      </c>
      <c r="AG28" s="71" t="inlineStr">
        <is>
          <t>Montana</t>
        </is>
      </c>
      <c r="AI28" s="97" t="n"/>
      <c r="AJ28" s="94" t="inlineStr">
        <is>
          <t>Andre Gould</t>
        </is>
      </c>
      <c r="AK28" s="94" t="inlineStr">
        <is>
          <t>agould@safestreets.com</t>
        </is>
      </c>
      <c r="AL28" s="94" t="inlineStr">
        <is>
          <t>User</t>
        </is>
      </c>
      <c r="AM28" s="94" t="inlineStr">
        <is>
          <t>Yes</t>
        </is>
      </c>
      <c r="AN28" s="95" t="n">
        <v>5</v>
      </c>
      <c r="AO28" s="96" t="n">
        <v>2</v>
      </c>
    </row>
    <row r="29" ht="15.75" customHeight="1" s="140" thickBot="1">
      <c r="B29" s="34" t="inlineStr">
        <is>
          <t>Director of Benefits &amp; Payroll</t>
        </is>
      </c>
      <c r="C29" s="35" t="inlineStr">
        <is>
          <t>Payroll</t>
        </is>
      </c>
      <c r="F29" s="16" t="inlineStr">
        <is>
          <t>Michael Peacock</t>
        </is>
      </c>
      <c r="G29" s="17" t="inlineStr">
        <is>
          <t>mpeacock</t>
        </is>
      </c>
      <c r="AF29" s="70" t="inlineStr">
        <is>
          <t>NE</t>
        </is>
      </c>
      <c r="AG29" s="71" t="inlineStr">
        <is>
          <t>Nebraska</t>
        </is>
      </c>
      <c r="AI29" s="97" t="n"/>
      <c r="AJ29" s="94" t="inlineStr">
        <is>
          <t>Andrew Casares</t>
        </is>
      </c>
      <c r="AK29" s="94" t="inlineStr">
        <is>
          <t>acasares@safestreets.com</t>
        </is>
      </c>
      <c r="AL29" s="94" t="inlineStr">
        <is>
          <t>User</t>
        </is>
      </c>
      <c r="AM29" s="94" t="inlineStr">
        <is>
          <t>Yes</t>
        </is>
      </c>
      <c r="AN29" s="95" t="n">
        <v>5</v>
      </c>
      <c r="AO29" s="96" t="n">
        <v>3</v>
      </c>
    </row>
    <row r="30" ht="15.75" customHeight="1" s="140" thickBot="1">
      <c r="B30" s="34" t="inlineStr">
        <is>
          <t>Director of Dealer Program</t>
        </is>
      </c>
      <c r="C30" s="35" t="inlineStr">
        <is>
          <t>Management</t>
        </is>
      </c>
      <c r="F30" s="16" t="inlineStr">
        <is>
          <t>Orlando Morel</t>
        </is>
      </c>
      <c r="G30" s="17" t="inlineStr">
        <is>
          <t>omorel</t>
        </is>
      </c>
      <c r="AF30" s="70" t="inlineStr">
        <is>
          <t>NV</t>
        </is>
      </c>
      <c r="AG30" s="71" t="inlineStr">
        <is>
          <t>Nevada</t>
        </is>
      </c>
      <c r="AI30" s="97" t="n"/>
      <c r="AJ30" s="94" t="inlineStr">
        <is>
          <t>Andrew Giunta</t>
        </is>
      </c>
      <c r="AK30" s="94" t="inlineStr">
        <is>
          <t>agiunta@safestreets.com</t>
        </is>
      </c>
      <c r="AL30" s="94" t="inlineStr">
        <is>
          <t>User</t>
        </is>
      </c>
      <c r="AM30" s="94" t="inlineStr">
        <is>
          <t>Yes</t>
        </is>
      </c>
      <c r="AN30" s="95" t="n">
        <v>5</v>
      </c>
      <c r="AO30" s="96" t="n">
        <v>4</v>
      </c>
    </row>
    <row r="31" ht="15.75" customHeight="1" s="140" thickBot="1">
      <c r="B31" s="34" t="inlineStr">
        <is>
          <t>Director of Field Service Operations</t>
        </is>
      </c>
      <c r="C31" s="35" t="inlineStr">
        <is>
          <t>Management</t>
        </is>
      </c>
      <c r="F31" s="16" t="inlineStr">
        <is>
          <t>Ryan Molloy</t>
        </is>
      </c>
      <c r="G31" s="17" t="inlineStr">
        <is>
          <t>rmolloy</t>
        </is>
      </c>
      <c r="AF31" s="70" t="inlineStr">
        <is>
          <t>NH</t>
        </is>
      </c>
      <c r="AG31" s="71" t="inlineStr">
        <is>
          <t>New Hampshire</t>
        </is>
      </c>
      <c r="AI31" s="97" t="n"/>
      <c r="AJ31" s="94" t="inlineStr">
        <is>
          <t>Andrew Wrisk</t>
        </is>
      </c>
      <c r="AK31" s="94" t="inlineStr">
        <is>
          <t>awrisk@safestreets.com</t>
        </is>
      </c>
      <c r="AL31" s="94" t="inlineStr">
        <is>
          <t>User</t>
        </is>
      </c>
      <c r="AM31" s="94" t="inlineStr">
        <is>
          <t>Yes</t>
        </is>
      </c>
      <c r="AN31" s="95" t="n">
        <v>5</v>
      </c>
      <c r="AO31" s="96" t="n">
        <v>5</v>
      </c>
    </row>
    <row r="32" ht="15.75" customHeight="1" s="140" thickBot="1">
      <c r="B32" s="34" t="inlineStr">
        <is>
          <t>Director of Finance &amp; Accounting</t>
        </is>
      </c>
      <c r="C32" s="35" t="inlineStr">
        <is>
          <t>Finance</t>
        </is>
      </c>
      <c r="F32" s="16" t="inlineStr">
        <is>
          <t>Sarah Kal</t>
        </is>
      </c>
      <c r="G32" s="17" t="inlineStr">
        <is>
          <t>skal</t>
        </is>
      </c>
      <c r="AF32" s="70" t="inlineStr">
        <is>
          <t>NJ</t>
        </is>
      </c>
      <c r="AG32" s="71" t="inlineStr">
        <is>
          <t>New Jersey</t>
        </is>
      </c>
      <c r="AI32" s="97" t="n"/>
      <c r="AJ32" s="94" t="inlineStr">
        <is>
          <t>Angelica Claudio</t>
        </is>
      </c>
      <c r="AK32" s="94" t="inlineStr">
        <is>
          <t>aclaudio@safestreets.com</t>
        </is>
      </c>
      <c r="AL32" s="94" t="inlineStr">
        <is>
          <t>User</t>
        </is>
      </c>
      <c r="AM32" s="94" t="inlineStr">
        <is>
          <t>Yes</t>
        </is>
      </c>
      <c r="AN32" s="95" t="n">
        <v>5</v>
      </c>
      <c r="AO32" s="96" t="n">
        <v>6</v>
      </c>
    </row>
    <row r="33" ht="15.75" customHeight="1" s="140" thickBot="1">
      <c r="B33" s="34" t="inlineStr">
        <is>
          <t>Director of Inventory &amp; Product Strategy</t>
        </is>
      </c>
      <c r="C33" s="35" t="inlineStr">
        <is>
          <t>Inventory</t>
        </is>
      </c>
      <c r="F33" s="16" t="inlineStr">
        <is>
          <t>Trista Sponenburgh</t>
        </is>
      </c>
      <c r="G33" s="17" t="inlineStr">
        <is>
          <t>tsponenburgh</t>
        </is>
      </c>
      <c r="AF33" s="70" t="inlineStr">
        <is>
          <t>NM</t>
        </is>
      </c>
      <c r="AG33" s="71" t="inlineStr">
        <is>
          <t>New Mexico</t>
        </is>
      </c>
      <c r="AI33" s="97" t="n"/>
      <c r="AJ33" s="94" t="inlineStr">
        <is>
          <t>Angie Garcia-Paz</t>
        </is>
      </c>
      <c r="AK33" s="94" t="inlineStr">
        <is>
          <t>agarciapaz@safestreets.com</t>
        </is>
      </c>
      <c r="AL33" s="94" t="inlineStr">
        <is>
          <t>User</t>
        </is>
      </c>
      <c r="AM33" s="94" t="inlineStr">
        <is>
          <t>Yes</t>
        </is>
      </c>
      <c r="AN33" s="95" t="n">
        <v>6</v>
      </c>
      <c r="AO33" s="96" t="n">
        <v>1</v>
      </c>
    </row>
    <row r="34" ht="15.75" customHeight="1" s="140" thickBot="1">
      <c r="B34" s="34" t="inlineStr">
        <is>
          <t>Director of IT</t>
        </is>
      </c>
      <c r="C34" s="35" t="inlineStr">
        <is>
          <t>IT</t>
        </is>
      </c>
      <c r="F34" s="16" t="inlineStr">
        <is>
          <t>Austin Rounds</t>
        </is>
      </c>
      <c r="G34" s="17" t="inlineStr">
        <is>
          <t>arounds</t>
        </is>
      </c>
      <c r="AF34" s="70" t="inlineStr">
        <is>
          <t>NY</t>
        </is>
      </c>
      <c r="AG34" s="71" t="inlineStr">
        <is>
          <t>New York</t>
        </is>
      </c>
      <c r="AI34" s="97" t="n"/>
      <c r="AJ34" s="94" t="inlineStr">
        <is>
          <t>Anne Gager</t>
        </is>
      </c>
      <c r="AK34" s="94" t="inlineStr">
        <is>
          <t>agager@safestreets.com</t>
        </is>
      </c>
      <c r="AL34" s="94" t="inlineStr">
        <is>
          <t>User</t>
        </is>
      </c>
      <c r="AM34" s="94" t="inlineStr">
        <is>
          <t>Yes</t>
        </is>
      </c>
      <c r="AN34" s="95" t="n">
        <v>6</v>
      </c>
      <c r="AO34" s="96" t="n">
        <v>2</v>
      </c>
    </row>
    <row r="35" ht="15.75" customHeight="1" s="140" thickBot="1">
      <c r="B35" s="34" t="inlineStr">
        <is>
          <t>Director of Revenue Retention</t>
        </is>
      </c>
      <c r="C35" s="35" t="inlineStr">
        <is>
          <t>Collections</t>
        </is>
      </c>
      <c r="F35" s="16" t="inlineStr">
        <is>
          <t>Victor Rounds</t>
        </is>
      </c>
      <c r="G35" s="17" t="inlineStr">
        <is>
          <t>arounds</t>
        </is>
      </c>
      <c r="AF35" s="70" t="inlineStr">
        <is>
          <t>NC</t>
        </is>
      </c>
      <c r="AG35" s="71" t="inlineStr">
        <is>
          <t>North Carolina</t>
        </is>
      </c>
      <c r="AI35" s="97" t="n"/>
      <c r="AJ35" s="94" t="inlineStr">
        <is>
          <t>Anthony Calenda</t>
        </is>
      </c>
      <c r="AK35" s="94" t="inlineStr">
        <is>
          <t>acalenda@safestreets.com</t>
        </is>
      </c>
      <c r="AL35" s="94" t="inlineStr">
        <is>
          <t>User</t>
        </is>
      </c>
      <c r="AM35" s="94" t="inlineStr">
        <is>
          <t>Yes</t>
        </is>
      </c>
      <c r="AN35" s="95" t="n">
        <v>6</v>
      </c>
      <c r="AO35" s="96" t="n">
        <v>3</v>
      </c>
    </row>
    <row r="36" ht="15.75" customHeight="1" s="140" thickBot="1">
      <c r="B36" s="34" t="inlineStr">
        <is>
          <t>Director of Software Engineering</t>
        </is>
      </c>
      <c r="C36" s="35" t="inlineStr">
        <is>
          <t>IT</t>
        </is>
      </c>
      <c r="F36" s="16" t="n"/>
      <c r="G36" s="17" t="n"/>
      <c r="AF36" s="70" t="inlineStr">
        <is>
          <t>ND</t>
        </is>
      </c>
      <c r="AG36" s="71" t="inlineStr">
        <is>
          <t>North Dakota</t>
        </is>
      </c>
      <c r="AI36" s="97" t="n"/>
      <c r="AJ36" s="94" t="inlineStr">
        <is>
          <t>Anthony Jurasin</t>
        </is>
      </c>
      <c r="AK36" s="94" t="inlineStr">
        <is>
          <t>ajurasin@safestreets.com</t>
        </is>
      </c>
      <c r="AL36" s="94" t="inlineStr">
        <is>
          <t>User</t>
        </is>
      </c>
      <c r="AM36" s="94" t="inlineStr">
        <is>
          <t>Yes</t>
        </is>
      </c>
      <c r="AN36" s="95" t="n">
        <v>6</v>
      </c>
      <c r="AO36" s="96" t="n">
        <v>4</v>
      </c>
    </row>
    <row r="37" ht="15.75" customHeight="1" s="140" thickBot="1">
      <c r="B37" s="34" t="inlineStr">
        <is>
          <t>Director of Summer Program &amp; Special Operations</t>
        </is>
      </c>
      <c r="C37" s="35" t="inlineStr">
        <is>
          <t>Management</t>
        </is>
      </c>
      <c r="F37" s="16" t="n"/>
      <c r="G37" s="17" t="n"/>
      <c r="AF37" s="70" t="inlineStr">
        <is>
          <t>OH</t>
        </is>
      </c>
      <c r="AG37" s="71" t="inlineStr">
        <is>
          <t>Ohio</t>
        </is>
      </c>
      <c r="AI37" s="97" t="n"/>
      <c r="AJ37" s="94" t="inlineStr">
        <is>
          <t>Anthony Knight</t>
        </is>
      </c>
      <c r="AK37" s="94" t="inlineStr">
        <is>
          <t>aknight@safestreets.com</t>
        </is>
      </c>
      <c r="AL37" s="94" t="inlineStr">
        <is>
          <t>User</t>
        </is>
      </c>
      <c r="AM37" s="94" t="inlineStr">
        <is>
          <t>Yes</t>
        </is>
      </c>
      <c r="AN37" s="95" t="n">
        <v>6</v>
      </c>
      <c r="AO37" s="96" t="n">
        <v>5</v>
      </c>
    </row>
    <row r="38" ht="15.75" customHeight="1" s="140" thickBot="1">
      <c r="B38" s="34" t="inlineStr">
        <is>
          <t>Director of Technical and Support Services</t>
        </is>
      </c>
      <c r="C38" s="35" t="inlineStr">
        <is>
          <t>Human Resources</t>
        </is>
      </c>
      <c r="F38" s="16" t="n"/>
      <c r="G38" s="17" t="n"/>
      <c r="AF38" s="70" t="inlineStr">
        <is>
          <t>OK</t>
        </is>
      </c>
      <c r="AG38" s="71" t="inlineStr">
        <is>
          <t>Oklahoma</t>
        </is>
      </c>
      <c r="AI38" s="97" t="n"/>
      <c r="AJ38" s="94" t="inlineStr">
        <is>
          <t>Anthony Lopez</t>
        </is>
      </c>
      <c r="AK38" s="94" t="inlineStr">
        <is>
          <t>alopez@safestreets.com</t>
        </is>
      </c>
      <c r="AL38" s="94" t="inlineStr">
        <is>
          <t>User</t>
        </is>
      </c>
      <c r="AM38" s="94" t="inlineStr">
        <is>
          <t>Yes</t>
        </is>
      </c>
      <c r="AN38" s="95" t="n">
        <v>6</v>
      </c>
      <c r="AO38" s="96" t="n">
        <v>6</v>
      </c>
    </row>
    <row r="39" ht="15.75" customHeight="1" s="140" thickBot="1">
      <c r="B39" s="34" t="inlineStr">
        <is>
          <t>Director of Training and Field Development</t>
        </is>
      </c>
      <c r="C39" s="35" t="inlineStr">
        <is>
          <t>Trainer</t>
        </is>
      </c>
      <c r="F39" s="16" t="n"/>
      <c r="G39" s="17" t="n"/>
      <c r="AF39" s="70" t="inlineStr">
        <is>
          <t>OR</t>
        </is>
      </c>
      <c r="AG39" s="71" t="inlineStr">
        <is>
          <t>Oregon</t>
        </is>
      </c>
      <c r="AI39" s="97" t="n"/>
      <c r="AJ39" s="94" t="inlineStr">
        <is>
          <t>Anthony Rosario</t>
        </is>
      </c>
      <c r="AK39" s="94" t="inlineStr">
        <is>
          <t>arosario@safestreets.com</t>
        </is>
      </c>
      <c r="AL39" s="94" t="inlineStr">
        <is>
          <t>User</t>
        </is>
      </c>
      <c r="AM39" s="94" t="inlineStr">
        <is>
          <t>Yes</t>
        </is>
      </c>
      <c r="AN39" s="95" t="n">
        <v>7</v>
      </c>
      <c r="AO39" s="96" t="n">
        <v>1</v>
      </c>
    </row>
    <row r="40" ht="15.75" customHeight="1" s="140" thickBot="1">
      <c r="B40" s="34" t="inlineStr">
        <is>
          <t>Efficiency &amp; Compliance Manager</t>
        </is>
      </c>
      <c r="C40" s="35" t="inlineStr">
        <is>
          <t>Administrative Support</t>
        </is>
      </c>
      <c r="F40" s="16" t="n"/>
      <c r="G40" s="17" t="n"/>
      <c r="AF40" s="70" t="inlineStr">
        <is>
          <t>PA</t>
        </is>
      </c>
      <c r="AG40" s="71" t="inlineStr">
        <is>
          <t>Pennsylvania</t>
        </is>
      </c>
      <c r="AI40" s="97" t="n"/>
      <c r="AJ40" s="94" t="inlineStr">
        <is>
          <t>Anthony Vigil</t>
        </is>
      </c>
      <c r="AK40" s="94" t="inlineStr">
        <is>
          <t>avigil@safestreets.com</t>
        </is>
      </c>
      <c r="AL40" s="94" t="inlineStr">
        <is>
          <t>User</t>
        </is>
      </c>
      <c r="AM40" s="94" t="inlineStr">
        <is>
          <t>Yes</t>
        </is>
      </c>
      <c r="AN40" s="95" t="n">
        <v>7</v>
      </c>
      <c r="AO40" s="96" t="n">
        <v>2</v>
      </c>
    </row>
    <row r="41" ht="15.75" customHeight="1" s="140" thickBot="1">
      <c r="B41" s="34" t="inlineStr">
        <is>
          <t>Employee Relations Specialist</t>
        </is>
      </c>
      <c r="C41" s="35" t="inlineStr">
        <is>
          <t>Human Resources</t>
        </is>
      </c>
      <c r="F41" s="16" t="n"/>
      <c r="G41" s="17" t="n"/>
      <c r="AF41" s="70" t="inlineStr">
        <is>
          <t>RI</t>
        </is>
      </c>
      <c r="AG41" s="71" t="inlineStr">
        <is>
          <t>Rhode Island</t>
        </is>
      </c>
      <c r="AI41" s="97" t="n"/>
      <c r="AJ41" s="94" t="inlineStr">
        <is>
          <t>Antonio Tomasino</t>
        </is>
      </c>
      <c r="AK41" s="94" t="inlineStr">
        <is>
          <t>atomasino@safestreets.com</t>
        </is>
      </c>
      <c r="AL41" s="94" t="inlineStr">
        <is>
          <t>User</t>
        </is>
      </c>
      <c r="AM41" s="94" t="inlineStr">
        <is>
          <t>Yes</t>
        </is>
      </c>
      <c r="AN41" s="95" t="n">
        <v>7</v>
      </c>
      <c r="AO41" s="96" t="n">
        <v>3</v>
      </c>
    </row>
    <row r="42" ht="15.75" customHeight="1" s="140" thickBot="1">
      <c r="B42" s="34" t="inlineStr">
        <is>
          <t>Field Operations Analyst</t>
        </is>
      </c>
      <c r="C42" s="35" t="inlineStr">
        <is>
          <t>Analyst</t>
        </is>
      </c>
      <c r="F42" s="16" t="n"/>
      <c r="G42" s="17" t="n"/>
      <c r="AF42" s="70" t="inlineStr">
        <is>
          <t>SC</t>
        </is>
      </c>
      <c r="AG42" s="71" t="inlineStr">
        <is>
          <t>South Carolina</t>
        </is>
      </c>
      <c r="AI42" s="97" t="n"/>
      <c r="AJ42" s="94" t="inlineStr">
        <is>
          <t>Ardis Graham</t>
        </is>
      </c>
      <c r="AK42" s="94" t="inlineStr">
        <is>
          <t>agraham@safestreets.com</t>
        </is>
      </c>
      <c r="AL42" s="94" t="inlineStr">
        <is>
          <t>User</t>
        </is>
      </c>
      <c r="AM42" s="94" t="inlineStr">
        <is>
          <t>Yes</t>
        </is>
      </c>
      <c r="AN42" s="95" t="n">
        <v>7</v>
      </c>
      <c r="AO42" s="96" t="n">
        <v>4</v>
      </c>
    </row>
    <row r="43" ht="15.75" customHeight="1" s="140" thickBot="1">
      <c r="B43" s="34" t="inlineStr">
        <is>
          <t>Field Ops District Manager</t>
        </is>
      </c>
      <c r="C43" s="35" t="inlineStr">
        <is>
          <t>Field Ops</t>
        </is>
      </c>
      <c r="F43" s="16" t="n"/>
      <c r="G43" s="17" t="n"/>
      <c r="AF43" s="70" t="inlineStr">
        <is>
          <t>SD</t>
        </is>
      </c>
      <c r="AG43" s="71" t="inlineStr">
        <is>
          <t>South Dakota</t>
        </is>
      </c>
      <c r="AI43" s="97" t="n"/>
      <c r="AJ43" s="94" t="inlineStr">
        <is>
          <t>Ariel Ponce</t>
        </is>
      </c>
      <c r="AK43" s="94" t="inlineStr">
        <is>
          <t>aponce@safestreets.com</t>
        </is>
      </c>
      <c r="AL43" s="94" t="inlineStr">
        <is>
          <t>User</t>
        </is>
      </c>
      <c r="AM43" s="94" t="inlineStr">
        <is>
          <t>Yes</t>
        </is>
      </c>
      <c r="AN43" s="95" t="n">
        <v>7</v>
      </c>
      <c r="AO43" s="96" t="n">
        <v>5</v>
      </c>
    </row>
    <row r="44" ht="15.75" customHeight="1" s="140" thickBot="1">
      <c r="B44" s="34" t="inlineStr">
        <is>
          <t>Field Ops Inventory Specialist</t>
        </is>
      </c>
      <c r="C44" s="35" t="inlineStr">
        <is>
          <t>Inventory</t>
        </is>
      </c>
      <c r="F44" s="18" t="n"/>
      <c r="G44" s="19" t="n"/>
      <c r="AF44" s="70" t="inlineStr">
        <is>
          <t>TN</t>
        </is>
      </c>
      <c r="AG44" s="71" t="inlineStr">
        <is>
          <t>Tennessee</t>
        </is>
      </c>
      <c r="AI44" s="97" t="n"/>
      <c r="AJ44" s="94" t="inlineStr">
        <is>
          <t>Armando Evans</t>
        </is>
      </c>
      <c r="AK44" s="94" t="inlineStr">
        <is>
          <t>aevans@safestreets.com</t>
        </is>
      </c>
      <c r="AL44" s="94" t="inlineStr">
        <is>
          <t>User</t>
        </is>
      </c>
      <c r="AM44" s="94" t="inlineStr">
        <is>
          <t>Yes</t>
        </is>
      </c>
      <c r="AN44" s="95" t="n">
        <v>7</v>
      </c>
      <c r="AO44" s="96" t="n">
        <v>6</v>
      </c>
    </row>
    <row r="45" ht="15.75" customHeight="1" s="140" thickBot="1">
      <c r="B45" s="34" t="inlineStr">
        <is>
          <t>Finance &amp; Accounting Analyst</t>
        </is>
      </c>
      <c r="C45" s="35" t="inlineStr">
        <is>
          <t>Finance</t>
        </is>
      </c>
      <c r="AF45" s="70" t="inlineStr">
        <is>
          <t>TX</t>
        </is>
      </c>
      <c r="AG45" s="71" t="inlineStr">
        <is>
          <t>Texas</t>
        </is>
      </c>
      <c r="AI45" s="97" t="n"/>
      <c r="AJ45" s="94" t="inlineStr">
        <is>
          <t>Aron Gonzales</t>
        </is>
      </c>
      <c r="AK45" s="94" t="inlineStr">
        <is>
          <t>agonzales@safestreets.com</t>
        </is>
      </c>
      <c r="AL45" s="94" t="inlineStr">
        <is>
          <t>User</t>
        </is>
      </c>
      <c r="AM45" s="94" t="inlineStr">
        <is>
          <t>Yes</t>
        </is>
      </c>
      <c r="AN45" s="95" t="n">
        <v>8</v>
      </c>
      <c r="AO45" s="96" t="n">
        <v>1</v>
      </c>
    </row>
    <row r="46" ht="15.75" customHeight="1" s="140" thickBot="1">
      <c r="B46" s="34" t="inlineStr">
        <is>
          <t>Front-End Design Intern</t>
        </is>
      </c>
      <c r="C46" s="35" t="inlineStr">
        <is>
          <t>IT</t>
        </is>
      </c>
      <c r="AF46" s="70" t="inlineStr">
        <is>
          <t>UT</t>
        </is>
      </c>
      <c r="AG46" s="71" t="inlineStr">
        <is>
          <t>Utah</t>
        </is>
      </c>
      <c r="AI46" s="97" t="n"/>
      <c r="AJ46" s="94" t="inlineStr">
        <is>
          <t>Artur Koslinski</t>
        </is>
      </c>
      <c r="AK46" s="94" t="inlineStr">
        <is>
          <t>akoslinski@safestreets.com</t>
        </is>
      </c>
      <c r="AL46" s="94" t="inlineStr">
        <is>
          <t>User</t>
        </is>
      </c>
      <c r="AM46" s="94" t="inlineStr">
        <is>
          <t>Yes</t>
        </is>
      </c>
      <c r="AN46" s="95" t="n">
        <v>8</v>
      </c>
      <c r="AO46" s="96" t="n">
        <v>2</v>
      </c>
    </row>
    <row r="47" ht="15.75" customHeight="1" s="140" thickBot="1">
      <c r="B47" s="34" t="inlineStr">
        <is>
          <t>Funding Agent</t>
        </is>
      </c>
      <c r="C47" s="35" t="inlineStr">
        <is>
          <t>Costing/Funding/Data</t>
        </is>
      </c>
      <c r="AF47" s="70" t="inlineStr">
        <is>
          <t>VT</t>
        </is>
      </c>
      <c r="AG47" s="71" t="inlineStr">
        <is>
          <t>Vermont</t>
        </is>
      </c>
      <c r="AI47" s="97" t="n"/>
      <c r="AJ47" s="94" t="inlineStr">
        <is>
          <t>Asa Hatch</t>
        </is>
      </c>
      <c r="AK47" s="94" t="inlineStr">
        <is>
          <t>ahatch@safestreets.com</t>
        </is>
      </c>
      <c r="AL47" s="94" t="inlineStr">
        <is>
          <t>User</t>
        </is>
      </c>
      <c r="AM47" s="94" t="inlineStr">
        <is>
          <t>Yes</t>
        </is>
      </c>
      <c r="AN47" s="95" t="n">
        <v>8</v>
      </c>
      <c r="AO47" s="96" t="n">
        <v>3</v>
      </c>
    </row>
    <row r="48" ht="15.75" customHeight="1" s="140" thickBot="1">
      <c r="B48" s="34" t="inlineStr">
        <is>
          <t>Funding Manager</t>
        </is>
      </c>
      <c r="C48" s="35" t="inlineStr">
        <is>
          <t>Costing/Funding/Data</t>
        </is>
      </c>
      <c r="AF48" s="70" t="inlineStr">
        <is>
          <t>VA</t>
        </is>
      </c>
      <c r="AG48" s="71" t="inlineStr">
        <is>
          <t>Virginia</t>
        </is>
      </c>
      <c r="AI48" s="97" t="n"/>
      <c r="AJ48" s="94" t="inlineStr">
        <is>
          <t>Ashley Ponce</t>
        </is>
      </c>
      <c r="AK48" s="94" t="inlineStr">
        <is>
          <t>asponce@safestreets.com</t>
        </is>
      </c>
      <c r="AL48" s="94" t="inlineStr">
        <is>
          <t>User</t>
        </is>
      </c>
      <c r="AM48" s="94" t="inlineStr">
        <is>
          <t>Yes</t>
        </is>
      </c>
      <c r="AN48" s="95" t="n">
        <v>8</v>
      </c>
      <c r="AO48" s="96" t="n">
        <v>4</v>
      </c>
    </row>
    <row r="49" ht="15.75" customHeight="1" s="140" thickBot="1">
      <c r="B49" s="34" t="inlineStr">
        <is>
          <t>Funding Specialist</t>
        </is>
      </c>
      <c r="C49" s="35" t="inlineStr">
        <is>
          <t>Costing/Funding/Data</t>
        </is>
      </c>
      <c r="AF49" s="70" t="inlineStr">
        <is>
          <t>WA</t>
        </is>
      </c>
      <c r="AG49" s="71" t="inlineStr">
        <is>
          <t>Washington</t>
        </is>
      </c>
      <c r="AI49" s="97" t="n"/>
      <c r="AJ49" s="94" t="inlineStr">
        <is>
          <t>Ashli McEvilly</t>
        </is>
      </c>
      <c r="AK49" s="94" t="inlineStr">
        <is>
          <t>amcevilly@safestreets.com</t>
        </is>
      </c>
      <c r="AL49" s="94" t="inlineStr">
        <is>
          <t>User</t>
        </is>
      </c>
      <c r="AM49" s="94" t="inlineStr">
        <is>
          <t>Yes</t>
        </is>
      </c>
      <c r="AN49" s="95" t="n">
        <v>8</v>
      </c>
      <c r="AO49" s="96" t="n">
        <v>5</v>
      </c>
    </row>
    <row r="50" ht="15.75" customHeight="1" s="140" thickBot="1">
      <c r="B50" s="34" t="inlineStr">
        <is>
          <t>General Counsel</t>
        </is>
      </c>
      <c r="C50" s="35" t="inlineStr">
        <is>
          <t>Management</t>
        </is>
      </c>
      <c r="AF50" s="70" t="inlineStr">
        <is>
          <t>WV</t>
        </is>
      </c>
      <c r="AG50" s="71" t="inlineStr">
        <is>
          <t>West Virginia</t>
        </is>
      </c>
      <c r="AI50" s="97" t="n"/>
      <c r="AJ50" s="94" t="inlineStr">
        <is>
          <t>Atilla Garay</t>
        </is>
      </c>
      <c r="AK50" s="94" t="inlineStr">
        <is>
          <t>agaray@safestreets.com</t>
        </is>
      </c>
      <c r="AL50" s="94" t="inlineStr">
        <is>
          <t>User</t>
        </is>
      </c>
      <c r="AM50" s="94" t="inlineStr">
        <is>
          <t>Yes</t>
        </is>
      </c>
      <c r="AN50" s="95" t="n">
        <v>8</v>
      </c>
      <c r="AO50" s="96" t="n">
        <v>6</v>
      </c>
    </row>
    <row r="51" ht="15.75" customHeight="1" s="140" thickBot="1">
      <c r="B51" s="34" t="inlineStr">
        <is>
          <t>Graphic Designer</t>
        </is>
      </c>
      <c r="C51" s="35" t="inlineStr">
        <is>
          <t>Marketing</t>
        </is>
      </c>
      <c r="AF51" s="70" t="inlineStr">
        <is>
          <t>WI</t>
        </is>
      </c>
      <c r="AG51" s="71" t="inlineStr">
        <is>
          <t>Wisconsin</t>
        </is>
      </c>
      <c r="AI51" s="97" t="n"/>
      <c r="AJ51" s="94" t="inlineStr">
        <is>
          <t>Atreyeu Taylor</t>
        </is>
      </c>
      <c r="AK51" s="94" t="inlineStr">
        <is>
          <t>ataylor@safestreets.com</t>
        </is>
      </c>
      <c r="AL51" s="94" t="inlineStr">
        <is>
          <t>User</t>
        </is>
      </c>
      <c r="AM51" s="94" t="inlineStr">
        <is>
          <t>Yes</t>
        </is>
      </c>
      <c r="AN51" s="95" t="n">
        <v>9</v>
      </c>
      <c r="AO51" s="96" t="n">
        <v>1</v>
      </c>
    </row>
    <row r="52" ht="15.75" customHeight="1" s="140" thickBot="1">
      <c r="B52" s="34" t="inlineStr">
        <is>
          <t>Head of Recruiting &amp; Deployment</t>
        </is>
      </c>
      <c r="C52" s="35" t="inlineStr">
        <is>
          <t>Administrative Support</t>
        </is>
      </c>
      <c r="AF52" s="70" t="inlineStr">
        <is>
          <t>WY</t>
        </is>
      </c>
      <c r="AG52" s="71" t="inlineStr">
        <is>
          <t>Wyoming</t>
        </is>
      </c>
      <c r="AI52" s="97" t="n"/>
      <c r="AJ52" s="94" t="inlineStr">
        <is>
          <t>Austin Rounds</t>
        </is>
      </c>
      <c r="AK52" s="94" t="inlineStr">
        <is>
          <t>arounds@safestreets.com</t>
        </is>
      </c>
      <c r="AL52" s="94" t="inlineStr">
        <is>
          <t>User</t>
        </is>
      </c>
      <c r="AM52" s="94" t="inlineStr">
        <is>
          <t>Yes</t>
        </is>
      </c>
      <c r="AN52" s="95" t="n">
        <v>9</v>
      </c>
      <c r="AO52" s="96" t="n">
        <v>2</v>
      </c>
    </row>
    <row r="53" ht="15.75" customHeight="1" s="140" thickBot="1">
      <c r="B53" s="34" t="inlineStr">
        <is>
          <t>HR Assistant</t>
        </is>
      </c>
      <c r="C53" s="35" t="inlineStr">
        <is>
          <t>Human Resources</t>
        </is>
      </c>
      <c r="AF53" s="70" t="inlineStr">
        <is>
          <t>NJ</t>
        </is>
      </c>
      <c r="AG53" s="71" t="inlineStr">
        <is>
          <t>New Jersey</t>
        </is>
      </c>
      <c r="AI53" s="97" t="n"/>
      <c r="AJ53" s="94" t="inlineStr">
        <is>
          <t>Austin Shafer</t>
        </is>
      </c>
      <c r="AK53" s="94" t="inlineStr">
        <is>
          <t>ashafer@safestreets.com</t>
        </is>
      </c>
      <c r="AL53" s="94" t="inlineStr">
        <is>
          <t>User</t>
        </is>
      </c>
      <c r="AM53" s="94" t="inlineStr">
        <is>
          <t>Yes</t>
        </is>
      </c>
      <c r="AN53" s="95" t="n">
        <v>9</v>
      </c>
      <c r="AO53" s="96" t="n">
        <v>3</v>
      </c>
    </row>
    <row r="54" ht="15.75" customHeight="1" s="140" thickBot="1">
      <c r="B54" s="34" t="inlineStr">
        <is>
          <t>HR Manager</t>
        </is>
      </c>
      <c r="C54" s="35" t="inlineStr">
        <is>
          <t>Human Resources</t>
        </is>
      </c>
      <c r="AF54" s="70" t="inlineStr">
        <is>
          <t>NM</t>
        </is>
      </c>
      <c r="AG54" s="71" t="inlineStr">
        <is>
          <t>New Mexico</t>
        </is>
      </c>
      <c r="AI54" s="97" t="n"/>
      <c r="AJ54" s="94" t="inlineStr">
        <is>
          <t>Avery Babcock</t>
        </is>
      </c>
      <c r="AK54" s="94" t="inlineStr">
        <is>
          <t>ababcock@safestreets.com</t>
        </is>
      </c>
      <c r="AL54" s="94" t="inlineStr">
        <is>
          <t>User</t>
        </is>
      </c>
      <c r="AM54" s="94" t="inlineStr">
        <is>
          <t>Yes</t>
        </is>
      </c>
      <c r="AN54" s="95" t="n">
        <v>9</v>
      </c>
      <c r="AO54" s="96" t="n">
        <v>4</v>
      </c>
    </row>
    <row r="55" ht="15.75" customHeight="1" s="140" thickBot="1">
      <c r="B55" s="34" t="inlineStr">
        <is>
          <t>Human Resources Generalist</t>
        </is>
      </c>
      <c r="C55" s="35" t="inlineStr">
        <is>
          <t>Human Resources</t>
        </is>
      </c>
      <c r="AF55" s="70" t="inlineStr">
        <is>
          <t>NY</t>
        </is>
      </c>
      <c r="AG55" s="71" t="inlineStr">
        <is>
          <t>New York</t>
        </is>
      </c>
      <c r="AI55" s="97" t="n"/>
      <c r="AJ55" s="94" t="inlineStr">
        <is>
          <t>Avri Smith</t>
        </is>
      </c>
      <c r="AK55" s="94" t="inlineStr">
        <is>
          <t>asmith@safestreets.com</t>
        </is>
      </c>
      <c r="AL55" s="94" t="inlineStr">
        <is>
          <t>User</t>
        </is>
      </c>
      <c r="AM55" s="94" t="inlineStr">
        <is>
          <t>Yes</t>
        </is>
      </c>
      <c r="AN55" s="95" t="n">
        <v>9</v>
      </c>
      <c r="AO55" s="96" t="n">
        <v>5</v>
      </c>
    </row>
    <row r="56" ht="15.75" customHeight="1" s="140" thickBot="1">
      <c r="B56" s="34" t="inlineStr">
        <is>
          <t>INSIDE SALES - BLUE</t>
        </is>
      </c>
      <c r="C56" s="35" t="inlineStr">
        <is>
          <t>Inside Sales: Sales Reps</t>
        </is>
      </c>
      <c r="AF56" s="70" t="inlineStr">
        <is>
          <t>NC</t>
        </is>
      </c>
      <c r="AG56" s="71" t="inlineStr">
        <is>
          <t>North Carolina</t>
        </is>
      </c>
      <c r="AI56" s="97" t="n"/>
      <c r="AJ56" s="94" t="inlineStr">
        <is>
          <t>Beki Brickman</t>
        </is>
      </c>
      <c r="AK56" s="94" t="inlineStr">
        <is>
          <t>bbrickman@safestreets.com</t>
        </is>
      </c>
      <c r="AL56" s="94" t="inlineStr">
        <is>
          <t>User</t>
        </is>
      </c>
      <c r="AM56" s="94" t="inlineStr">
        <is>
          <t>Yes</t>
        </is>
      </c>
      <c r="AN56" s="95" t="n">
        <v>9</v>
      </c>
      <c r="AO56" s="96" t="n">
        <v>6</v>
      </c>
    </row>
    <row r="57" ht="15.75" customHeight="1" s="140" thickBot="1">
      <c r="B57" s="34" t="inlineStr">
        <is>
          <t>Inside Sales - DIY</t>
        </is>
      </c>
      <c r="C57" s="35" t="inlineStr">
        <is>
          <t>Sales Reps: Inside Sales</t>
        </is>
      </c>
      <c r="AF57" s="70" t="inlineStr">
        <is>
          <t>ND</t>
        </is>
      </c>
      <c r="AG57" s="71" t="inlineStr">
        <is>
          <t>North Dakota</t>
        </is>
      </c>
      <c r="AI57" s="97" t="n"/>
      <c r="AJ57" s="94" t="inlineStr">
        <is>
          <t>Belicia Buena-Terrones</t>
        </is>
      </c>
      <c r="AK57" s="94" t="inlineStr">
        <is>
          <t>bbuenaterrones@safestreets.com</t>
        </is>
      </c>
      <c r="AL57" s="94" t="inlineStr">
        <is>
          <t>User</t>
        </is>
      </c>
      <c r="AM57" s="94" t="inlineStr">
        <is>
          <t>Yes</t>
        </is>
      </c>
      <c r="AN57" s="95" t="n">
        <v>10</v>
      </c>
      <c r="AO57" s="96" t="n">
        <v>1</v>
      </c>
    </row>
    <row r="58" ht="15.75" customHeight="1" s="140" thickBot="1">
      <c r="B58" s="34" t="inlineStr">
        <is>
          <t>Inside Sales - Manager</t>
        </is>
      </c>
      <c r="C58" s="35" t="inlineStr">
        <is>
          <t>Inside Sales: Sales Reps</t>
        </is>
      </c>
      <c r="AF58" s="70" t="inlineStr">
        <is>
          <t>OH</t>
        </is>
      </c>
      <c r="AG58" s="71" t="inlineStr">
        <is>
          <t>Ohio</t>
        </is>
      </c>
      <c r="AI58" s="97" t="n"/>
      <c r="AJ58" s="94" t="inlineStr">
        <is>
          <t>Benjamin Erne</t>
        </is>
      </c>
      <c r="AK58" s="94" t="inlineStr">
        <is>
          <t>berne@safestreets.com</t>
        </is>
      </c>
      <c r="AL58" s="94" t="inlineStr">
        <is>
          <t>User</t>
        </is>
      </c>
      <c r="AM58" s="94" t="inlineStr">
        <is>
          <t>Yes</t>
        </is>
      </c>
      <c r="AN58" s="95" t="n">
        <v>10</v>
      </c>
      <c r="AO58" s="96" t="n">
        <v>2</v>
      </c>
    </row>
    <row r="59" ht="15.75" customHeight="1" s="140" thickBot="1">
      <c r="B59" s="34" t="inlineStr">
        <is>
          <t>Inside Sales - Remote Rep</t>
        </is>
      </c>
      <c r="C59" s="35" t="inlineStr">
        <is>
          <t>Sales Reps: Inside Sales</t>
        </is>
      </c>
      <c r="AF59" s="70" t="inlineStr">
        <is>
          <t>OK</t>
        </is>
      </c>
      <c r="AG59" s="71" t="inlineStr">
        <is>
          <t>Oklahoma</t>
        </is>
      </c>
      <c r="AI59" s="97" t="n"/>
      <c r="AJ59" s="94" t="inlineStr">
        <is>
          <t>Benjamin Jefferson</t>
        </is>
      </c>
      <c r="AK59" s="94" t="inlineStr">
        <is>
          <t>bjefferson@safestreets.com</t>
        </is>
      </c>
      <c r="AL59" s="94" t="inlineStr">
        <is>
          <t>User</t>
        </is>
      </c>
      <c r="AM59" s="94" t="inlineStr">
        <is>
          <t>Yes</t>
        </is>
      </c>
      <c r="AN59" s="95" t="n">
        <v>10</v>
      </c>
      <c r="AO59" s="96" t="n">
        <v>3</v>
      </c>
    </row>
    <row r="60" ht="15.75" customHeight="1" s="140" thickBot="1">
      <c r="B60" s="36" t="inlineStr">
        <is>
          <t>Inside Sales - Sales Rep</t>
        </is>
      </c>
      <c r="C60" s="37" t="inlineStr">
        <is>
          <t>Sales Reps: Inside Sales</t>
        </is>
      </c>
      <c r="AF60" s="70" t="inlineStr">
        <is>
          <t>OR</t>
        </is>
      </c>
      <c r="AG60" s="71" t="inlineStr">
        <is>
          <t>Oregon</t>
        </is>
      </c>
      <c r="AI60" s="97" t="n"/>
      <c r="AJ60" s="94" t="inlineStr">
        <is>
          <t>Ben Schauerhamer</t>
        </is>
      </c>
      <c r="AK60" s="94" t="inlineStr">
        <is>
          <t>bschauerhamer@safestreets.com</t>
        </is>
      </c>
      <c r="AL60" s="94" t="inlineStr">
        <is>
          <t>User</t>
        </is>
      </c>
      <c r="AM60" s="94" t="inlineStr">
        <is>
          <t>Yes</t>
        </is>
      </c>
      <c r="AN60" s="95" t="n">
        <v>10</v>
      </c>
      <c r="AO60" s="96" t="n">
        <v>4</v>
      </c>
    </row>
    <row r="61" ht="15.75" customHeight="1" s="140" thickBot="1">
      <c r="B61" s="34" t="inlineStr">
        <is>
          <t>Inside Sales - Senior Rep</t>
        </is>
      </c>
      <c r="C61" s="35" t="inlineStr">
        <is>
          <t>Sales Reps: Inside Sales</t>
        </is>
      </c>
      <c r="AF61" s="70" t="inlineStr">
        <is>
          <t>PA</t>
        </is>
      </c>
      <c r="AG61" s="71" t="inlineStr">
        <is>
          <t>Pennsylvania</t>
        </is>
      </c>
      <c r="AI61" s="97" t="n"/>
      <c r="AJ61" s="94" t="inlineStr">
        <is>
          <t>Beny Marinez</t>
        </is>
      </c>
      <c r="AK61" s="94" t="inlineStr">
        <is>
          <t>bmartinez@safestreets.com</t>
        </is>
      </c>
      <c r="AL61" s="94" t="inlineStr">
        <is>
          <t>User</t>
        </is>
      </c>
      <c r="AM61" s="94" t="inlineStr">
        <is>
          <t>Yes</t>
        </is>
      </c>
      <c r="AN61" s="95" t="n">
        <v>10</v>
      </c>
      <c r="AO61" s="96" t="n">
        <v>5</v>
      </c>
    </row>
    <row r="62" ht="15.75" customHeight="1" s="140" thickBot="1">
      <c r="B62" s="34" t="inlineStr">
        <is>
          <t>Inside Sales Agent</t>
        </is>
      </c>
      <c r="C62" s="35" t="inlineStr">
        <is>
          <t>Inside Sales: Sales Reps</t>
        </is>
      </c>
      <c r="AF62" s="70" t="inlineStr">
        <is>
          <t>RI</t>
        </is>
      </c>
      <c r="AG62" s="71" t="inlineStr">
        <is>
          <t>Rhode Island</t>
        </is>
      </c>
      <c r="AI62" s="97" t="n"/>
      <c r="AJ62" s="94" t="inlineStr">
        <is>
          <t>Betty Murray</t>
        </is>
      </c>
      <c r="AK62" s="94" t="inlineStr">
        <is>
          <t>bemurray@safestreets.com</t>
        </is>
      </c>
      <c r="AL62" s="94" t="inlineStr">
        <is>
          <t>User</t>
        </is>
      </c>
      <c r="AM62" s="94" t="inlineStr">
        <is>
          <t>Yes</t>
        </is>
      </c>
      <c r="AN62" s="95" t="n">
        <v>10</v>
      </c>
      <c r="AO62" s="96" t="n">
        <v>6</v>
      </c>
    </row>
    <row r="63" ht="15.75" customHeight="1" s="140" thickBot="1">
      <c r="B63" s="34" t="inlineStr">
        <is>
          <t>Inside Sales Senior Manager</t>
        </is>
      </c>
      <c r="C63" s="35" t="inlineStr">
        <is>
          <t>Management</t>
        </is>
      </c>
      <c r="AF63" s="70" t="inlineStr">
        <is>
          <t>SC</t>
        </is>
      </c>
      <c r="AG63" s="71" t="inlineStr">
        <is>
          <t>South Carolina</t>
        </is>
      </c>
      <c r="AI63" s="97" t="n"/>
      <c r="AJ63" s="94" t="inlineStr">
        <is>
          <t>Bill Kelly</t>
        </is>
      </c>
      <c r="AK63" s="94" t="inlineStr">
        <is>
          <t>wkelly@safestreets.com</t>
        </is>
      </c>
      <c r="AL63" s="94" t="inlineStr">
        <is>
          <t>User</t>
        </is>
      </c>
      <c r="AM63" s="94" t="inlineStr">
        <is>
          <t>Yes</t>
        </is>
      </c>
      <c r="AN63" s="95" t="n">
        <v>11</v>
      </c>
      <c r="AO63" s="96" t="n">
        <v>1</v>
      </c>
    </row>
    <row r="64" ht="15.75" customHeight="1" s="140" thickBot="1">
      <c r="B64" s="34" t="inlineStr">
        <is>
          <t>Inside Sales Senior Rep</t>
        </is>
      </c>
      <c r="C64" s="35" t="inlineStr">
        <is>
          <t>Field Ops</t>
        </is>
      </c>
      <c r="AF64" s="70" t="inlineStr">
        <is>
          <t>SD</t>
        </is>
      </c>
      <c r="AG64" s="71" t="inlineStr">
        <is>
          <t>South Dakota</t>
        </is>
      </c>
      <c r="AI64" s="97" t="n"/>
      <c r="AJ64" s="94" t="inlineStr">
        <is>
          <t>Bill Seigal</t>
        </is>
      </c>
      <c r="AK64" s="94" t="inlineStr">
        <is>
          <t>bseigal@safestreets.com</t>
        </is>
      </c>
      <c r="AL64" s="94" t="inlineStr">
        <is>
          <t>User</t>
        </is>
      </c>
      <c r="AM64" s="94" t="inlineStr">
        <is>
          <t>Yes</t>
        </is>
      </c>
      <c r="AN64" s="95" t="n">
        <v>11</v>
      </c>
      <c r="AO64" s="96" t="n">
        <v>2</v>
      </c>
    </row>
    <row r="65" ht="15.75" customHeight="1" s="140" thickBot="1">
      <c r="B65" s="34" t="inlineStr">
        <is>
          <t>Inside Sales Support</t>
        </is>
      </c>
      <c r="C65" s="35" t="inlineStr">
        <is>
          <t>Administrative Support</t>
        </is>
      </c>
      <c r="AF65" s="70" t="inlineStr">
        <is>
          <t>TN</t>
        </is>
      </c>
      <c r="AG65" s="71" t="inlineStr">
        <is>
          <t>Tennessee</t>
        </is>
      </c>
      <c r="AI65" s="97" t="n"/>
      <c r="AJ65" s="94" t="inlineStr">
        <is>
          <t>Bradley Watson</t>
        </is>
      </c>
      <c r="AK65" s="94" t="inlineStr">
        <is>
          <t>bwatson@safestreets.com</t>
        </is>
      </c>
      <c r="AL65" s="94" t="inlineStr">
        <is>
          <t>User</t>
        </is>
      </c>
      <c r="AM65" s="94" t="inlineStr">
        <is>
          <t>Yes</t>
        </is>
      </c>
      <c r="AN65" s="95" t="n">
        <v>11</v>
      </c>
      <c r="AO65" s="96" t="n">
        <v>3</v>
      </c>
    </row>
    <row r="66" ht="15.75" customHeight="1" s="140" thickBot="1">
      <c r="B66" s="34" t="inlineStr">
        <is>
          <t>Installation Consultant</t>
        </is>
      </c>
      <c r="C66" s="35" t="inlineStr">
        <is>
          <t>Field Ops</t>
        </is>
      </c>
      <c r="AF66" s="70" t="inlineStr">
        <is>
          <t>TX</t>
        </is>
      </c>
      <c r="AG66" s="71" t="inlineStr">
        <is>
          <t>Texas</t>
        </is>
      </c>
      <c r="AI66" s="97" t="n"/>
      <c r="AJ66" s="94" t="inlineStr">
        <is>
          <t>Brad Sponenburgh</t>
        </is>
      </c>
      <c r="AK66" s="94" t="inlineStr">
        <is>
          <t>bsponenburgh@safestreets.com</t>
        </is>
      </c>
      <c r="AL66" s="94" t="inlineStr">
        <is>
          <t>User</t>
        </is>
      </c>
      <c r="AM66" s="94" t="inlineStr">
        <is>
          <t>Yes</t>
        </is>
      </c>
      <c r="AN66" s="95" t="n">
        <v>11</v>
      </c>
      <c r="AO66" s="96" t="n">
        <v>4</v>
      </c>
    </row>
    <row r="67" ht="15.75" customHeight="1" s="140" thickBot="1">
      <c r="B67" s="34" t="inlineStr">
        <is>
          <t>Installation Consultant - Sub Contractor</t>
        </is>
      </c>
      <c r="C67" s="35" t="inlineStr">
        <is>
          <t>Field Ops</t>
        </is>
      </c>
      <c r="AF67" s="70" t="inlineStr">
        <is>
          <t>UT</t>
        </is>
      </c>
      <c r="AG67" s="71" t="inlineStr">
        <is>
          <t>Utah</t>
        </is>
      </c>
      <c r="AI67" s="97" t="n"/>
      <c r="AJ67" s="94" t="inlineStr">
        <is>
          <t>Brandon Bell</t>
        </is>
      </c>
      <c r="AK67" s="94" t="inlineStr">
        <is>
          <t>bbell@safestreets.com</t>
        </is>
      </c>
      <c r="AL67" s="94" t="inlineStr">
        <is>
          <t>User</t>
        </is>
      </c>
      <c r="AM67" s="94" t="inlineStr">
        <is>
          <t>Yes</t>
        </is>
      </c>
      <c r="AN67" s="95" t="n">
        <v>11</v>
      </c>
      <c r="AO67" s="96" t="n">
        <v>5</v>
      </c>
    </row>
    <row r="68" ht="15.75" customHeight="1" s="140" thickBot="1">
      <c r="B68" s="34" t="inlineStr">
        <is>
          <t>Inventory Control Specialist</t>
        </is>
      </c>
      <c r="C68" s="35" t="inlineStr">
        <is>
          <t>Inventory</t>
        </is>
      </c>
      <c r="AF68" s="70" t="inlineStr">
        <is>
          <t>VT</t>
        </is>
      </c>
      <c r="AG68" s="71" t="inlineStr">
        <is>
          <t>Vermont</t>
        </is>
      </c>
      <c r="AI68" s="97" t="n"/>
      <c r="AJ68" s="94" t="inlineStr">
        <is>
          <t>Brandon McCoy</t>
        </is>
      </c>
      <c r="AK68" s="94" t="inlineStr">
        <is>
          <t>bmccoy@safestreets.com</t>
        </is>
      </c>
      <c r="AL68" s="94" t="inlineStr">
        <is>
          <t>User</t>
        </is>
      </c>
      <c r="AM68" s="94" t="inlineStr">
        <is>
          <t>Yes</t>
        </is>
      </c>
      <c r="AN68" s="95" t="n">
        <v>11</v>
      </c>
      <c r="AO68" s="96" t="n">
        <v>6</v>
      </c>
    </row>
    <row r="69" ht="15.75" customHeight="1" s="140" thickBot="1">
      <c r="B69" s="34" t="inlineStr">
        <is>
          <t>Inventory Manager</t>
        </is>
      </c>
      <c r="C69" s="35" t="inlineStr">
        <is>
          <t>Inventory</t>
        </is>
      </c>
      <c r="AF69" s="70" t="inlineStr">
        <is>
          <t>VA</t>
        </is>
      </c>
      <c r="AG69" s="71" t="inlineStr">
        <is>
          <t>Virginia</t>
        </is>
      </c>
      <c r="AI69" s="97" t="n"/>
      <c r="AJ69" s="94" t="inlineStr">
        <is>
          <t>Brandon Merritt</t>
        </is>
      </c>
      <c r="AK69" s="94" t="inlineStr">
        <is>
          <t>bmerritt@safestreets.com</t>
        </is>
      </c>
      <c r="AL69" s="94" t="inlineStr">
        <is>
          <t>User</t>
        </is>
      </c>
      <c r="AM69" s="94" t="inlineStr">
        <is>
          <t>Yes</t>
        </is>
      </c>
      <c r="AN69" s="95" t="n">
        <v>12</v>
      </c>
      <c r="AO69" s="96" t="n">
        <v>1</v>
      </c>
    </row>
    <row r="70" ht="15.75" customHeight="1" s="140" thickBot="1">
      <c r="B70" s="34" t="inlineStr">
        <is>
          <t>Inventory Recovery Specialist</t>
        </is>
      </c>
      <c r="C70" s="35" t="inlineStr">
        <is>
          <t>Inventory</t>
        </is>
      </c>
      <c r="AF70" s="70" t="inlineStr">
        <is>
          <t>WA</t>
        </is>
      </c>
      <c r="AG70" s="71" t="inlineStr">
        <is>
          <t>Washington</t>
        </is>
      </c>
      <c r="AI70" s="97" t="n"/>
      <c r="AJ70" s="94" t="inlineStr">
        <is>
          <t>Brandon Ralston</t>
        </is>
      </c>
      <c r="AK70" s="94" t="inlineStr">
        <is>
          <t>bralston@safestreets.com</t>
        </is>
      </c>
      <c r="AL70" s="94" t="inlineStr">
        <is>
          <t>User</t>
        </is>
      </c>
      <c r="AM70" s="94" t="inlineStr">
        <is>
          <t>Yes</t>
        </is>
      </c>
      <c r="AN70" s="95" t="n">
        <v>12</v>
      </c>
      <c r="AO70" s="96" t="n">
        <v>2</v>
      </c>
    </row>
    <row r="71" ht="15.75" customHeight="1" s="140" thickBot="1">
      <c r="B71" s="34" t="inlineStr">
        <is>
          <t>Inventory Specialist Assistant</t>
        </is>
      </c>
      <c r="C71" s="35" t="inlineStr">
        <is>
          <t>Inventory</t>
        </is>
      </c>
      <c r="AF71" s="70" t="inlineStr">
        <is>
          <t>WV</t>
        </is>
      </c>
      <c r="AG71" s="71" t="inlineStr">
        <is>
          <t>West Virginia</t>
        </is>
      </c>
      <c r="AI71" s="97" t="n"/>
      <c r="AJ71" s="94" t="inlineStr">
        <is>
          <t>Brandon Scott Anderson</t>
        </is>
      </c>
      <c r="AK71" s="94" t="inlineStr">
        <is>
          <t>banderson@safestreets.com</t>
        </is>
      </c>
      <c r="AL71" s="94" t="inlineStr">
        <is>
          <t>User</t>
        </is>
      </c>
      <c r="AM71" s="94" t="inlineStr">
        <is>
          <t>Yes</t>
        </is>
      </c>
      <c r="AN71" s="95" t="n">
        <v>12</v>
      </c>
      <c r="AO71" s="96" t="n">
        <v>3</v>
      </c>
    </row>
    <row r="72" ht="15.75" customHeight="1" s="140" thickBot="1">
      <c r="B72" s="34" t="inlineStr">
        <is>
          <t>IT Principal Salesforce Solutions Architect</t>
        </is>
      </c>
      <c r="C72" s="35" t="inlineStr">
        <is>
          <t>IT</t>
        </is>
      </c>
      <c r="D72" t="inlineStr">
        <is>
          <t>Added 11/23/20</t>
        </is>
      </c>
      <c r="AF72" s="70" t="inlineStr">
        <is>
          <t>WI</t>
        </is>
      </c>
      <c r="AG72" s="71" t="inlineStr">
        <is>
          <t>Wisconsin</t>
        </is>
      </c>
      <c r="AI72" s="97" t="n"/>
      <c r="AJ72" s="94" t="inlineStr">
        <is>
          <t>Brandon Smith</t>
        </is>
      </c>
      <c r="AK72" s="94" t="inlineStr">
        <is>
          <t>bsmith@safestreets.com</t>
        </is>
      </c>
      <c r="AL72" s="94" t="inlineStr">
        <is>
          <t>User</t>
        </is>
      </c>
      <c r="AM72" s="94" t="inlineStr">
        <is>
          <t>Yes</t>
        </is>
      </c>
      <c r="AN72" s="95" t="n">
        <v>12</v>
      </c>
      <c r="AO72" s="96" t="n">
        <v>4</v>
      </c>
    </row>
    <row r="73" ht="15.75" customHeight="1" s="140" thickBot="1">
      <c r="B73" s="34" t="inlineStr">
        <is>
          <t>Lead - Installation Consultant</t>
        </is>
      </c>
      <c r="C73" s="35" t="inlineStr">
        <is>
          <t>Field Ops</t>
        </is>
      </c>
      <c r="AF73" s="72" t="inlineStr">
        <is>
          <t>WY</t>
        </is>
      </c>
      <c r="AG73" s="73" t="inlineStr">
        <is>
          <t>Wyoming</t>
        </is>
      </c>
      <c r="AI73" s="97" t="n"/>
      <c r="AJ73" s="94" t="inlineStr">
        <is>
          <t>Brandon Wareing</t>
        </is>
      </c>
      <c r="AK73" s="94" t="inlineStr">
        <is>
          <t>bwareing@safestreets.com</t>
        </is>
      </c>
      <c r="AL73" s="94" t="inlineStr">
        <is>
          <t>User</t>
        </is>
      </c>
      <c r="AM73" s="94" t="inlineStr">
        <is>
          <t>Yes</t>
        </is>
      </c>
      <c r="AN73" s="95" t="n">
        <v>12</v>
      </c>
      <c r="AO73" s="96" t="n">
        <v>5</v>
      </c>
    </row>
    <row r="74" ht="15.75" customHeight="1" s="140" thickBot="1">
      <c r="B74" s="34" t="inlineStr">
        <is>
          <t>Manager of  Business Intelligence</t>
        </is>
      </c>
      <c r="C74" s="35" t="inlineStr">
        <is>
          <t>IT</t>
        </is>
      </c>
      <c r="AI74" s="97" t="n"/>
      <c r="AJ74" s="94" t="inlineStr">
        <is>
          <t>Braxton Boyle</t>
        </is>
      </c>
      <c r="AK74" s="94" t="inlineStr">
        <is>
          <t>bboyle@safestreets.com</t>
        </is>
      </c>
      <c r="AL74" s="94" t="inlineStr">
        <is>
          <t>User</t>
        </is>
      </c>
      <c r="AM74" s="94" t="inlineStr">
        <is>
          <t>Yes</t>
        </is>
      </c>
      <c r="AN74" s="95" t="n">
        <v>12</v>
      </c>
      <c r="AO74" s="96" t="n">
        <v>6</v>
      </c>
    </row>
    <row r="75" ht="15.75" customHeight="1" s="140" thickBot="1">
      <c r="B75" s="34" t="inlineStr">
        <is>
          <t>Manager of Partnership Development</t>
        </is>
      </c>
      <c r="C75" s="35" t="inlineStr">
        <is>
          <t>Marketing</t>
        </is>
      </c>
      <c r="AI75" s="97" t="n"/>
      <c r="AJ75" s="94" t="inlineStr">
        <is>
          <t>Breanne Gibb</t>
        </is>
      </c>
      <c r="AK75" s="94" t="inlineStr">
        <is>
          <t>bgibb@safestreets.com</t>
        </is>
      </c>
      <c r="AL75" s="94" t="inlineStr">
        <is>
          <t>User</t>
        </is>
      </c>
      <c r="AM75" s="94" t="inlineStr">
        <is>
          <t>Yes</t>
        </is>
      </c>
      <c r="AN75" s="95" t="n">
        <v>13</v>
      </c>
      <c r="AO75" s="96" t="n">
        <v>1</v>
      </c>
    </row>
    <row r="76" ht="15.75" customHeight="1" s="140" thickBot="1">
      <c r="B76" s="34" t="inlineStr">
        <is>
          <t>Manager of Partnership Operations</t>
        </is>
      </c>
      <c r="C76" s="35" t="inlineStr">
        <is>
          <t>Marketing</t>
        </is>
      </c>
      <c r="AI76" s="97" t="n"/>
      <c r="AJ76" s="94" t="inlineStr">
        <is>
          <t>Brendan Giusti</t>
        </is>
      </c>
      <c r="AK76" s="94" t="inlineStr">
        <is>
          <t>bgiusti@safestreets.com</t>
        </is>
      </c>
      <c r="AL76" s="94" t="inlineStr">
        <is>
          <t>User</t>
        </is>
      </c>
      <c r="AM76" s="94" t="inlineStr">
        <is>
          <t>Yes</t>
        </is>
      </c>
      <c r="AN76" s="95" t="n">
        <v>13</v>
      </c>
      <c r="AO76" s="96" t="n">
        <v>2</v>
      </c>
    </row>
    <row r="77" ht="15.75" customHeight="1" s="140" thickBot="1">
      <c r="B77" s="34" t="inlineStr">
        <is>
          <t>Marketing</t>
        </is>
      </c>
      <c r="C77" s="35" t="inlineStr">
        <is>
          <t>Marketing Intern</t>
        </is>
      </c>
      <c r="AI77" s="97" t="n"/>
      <c r="AJ77" s="94" t="inlineStr">
        <is>
          <t>Brendan Medley</t>
        </is>
      </c>
      <c r="AK77" s="94" t="inlineStr">
        <is>
          <t>bmedley@safestreets.com</t>
        </is>
      </c>
      <c r="AL77" s="94" t="inlineStr">
        <is>
          <t>User</t>
        </is>
      </c>
      <c r="AM77" s="94" t="inlineStr">
        <is>
          <t>Yes</t>
        </is>
      </c>
      <c r="AN77" s="95" t="n">
        <v>13</v>
      </c>
      <c r="AO77" s="96" t="n">
        <v>3</v>
      </c>
    </row>
    <row r="78" ht="15.75" customHeight="1" s="140" thickBot="1">
      <c r="B78" s="34" t="inlineStr">
        <is>
          <t>Marketing Director</t>
        </is>
      </c>
      <c r="C78" s="35" t="inlineStr">
        <is>
          <t>Business Development</t>
        </is>
      </c>
      <c r="AI78" s="97" t="n"/>
      <c r="AJ78" s="94" t="inlineStr">
        <is>
          <t>Brennan Crist</t>
        </is>
      </c>
      <c r="AK78" s="94" t="inlineStr">
        <is>
          <t>bcrist@safestreets.com</t>
        </is>
      </c>
      <c r="AL78" s="94" t="inlineStr">
        <is>
          <t>User</t>
        </is>
      </c>
      <c r="AM78" s="94" t="inlineStr">
        <is>
          <t>Yes</t>
        </is>
      </c>
      <c r="AN78" s="95" t="n">
        <v>13</v>
      </c>
      <c r="AO78" s="96" t="n">
        <v>4</v>
      </c>
    </row>
    <row r="79" ht="15.75" customHeight="1" s="140" thickBot="1">
      <c r="B79" s="34" t="inlineStr">
        <is>
          <t>Operational Excellence Advisor</t>
        </is>
      </c>
      <c r="C79" s="35" t="inlineStr">
        <is>
          <t>Business Development</t>
        </is>
      </c>
      <c r="AI79" s="97" t="n"/>
      <c r="AJ79" s="94" t="inlineStr">
        <is>
          <t>Brent Hansen</t>
        </is>
      </c>
      <c r="AK79" s="94" t="inlineStr">
        <is>
          <t>bhansen@safestreets.com</t>
        </is>
      </c>
      <c r="AL79" s="94" t="inlineStr">
        <is>
          <t>User</t>
        </is>
      </c>
      <c r="AM79" s="94" t="inlineStr">
        <is>
          <t>Yes</t>
        </is>
      </c>
      <c r="AN79" s="95" t="n">
        <v>13</v>
      </c>
      <c r="AO79" s="96" t="n">
        <v>5</v>
      </c>
    </row>
    <row r="80" ht="15.75" customHeight="1" s="140" thickBot="1">
      <c r="B80" s="34" t="inlineStr">
        <is>
          <t>Owner</t>
        </is>
      </c>
      <c r="C80" s="35" t="inlineStr">
        <is>
          <t>Owners</t>
        </is>
      </c>
      <c r="AI80" s="97" t="n"/>
      <c r="AJ80" s="94" t="inlineStr">
        <is>
          <t>Brent Skipper</t>
        </is>
      </c>
      <c r="AK80" s="94" t="inlineStr">
        <is>
          <t>bskipper@safestreets.com</t>
        </is>
      </c>
      <c r="AL80" s="94" t="inlineStr">
        <is>
          <t>User</t>
        </is>
      </c>
      <c r="AM80" s="94" t="inlineStr">
        <is>
          <t>Yes</t>
        </is>
      </c>
      <c r="AN80" s="95" t="n">
        <v>13</v>
      </c>
      <c r="AO80" s="96" t="n">
        <v>6</v>
      </c>
    </row>
    <row r="81" ht="15.75" customHeight="1" s="140" thickBot="1">
      <c r="B81" s="34" t="inlineStr">
        <is>
          <t>Partner Channel &amp; Recruiting</t>
        </is>
      </c>
      <c r="C81" s="35" t="inlineStr">
        <is>
          <t>Administrative Support</t>
        </is>
      </c>
      <c r="AI81" s="97" t="n"/>
      <c r="AJ81" s="94" t="inlineStr">
        <is>
          <t>Brian Armstrong</t>
        </is>
      </c>
      <c r="AK81" s="94" t="inlineStr">
        <is>
          <t>barmstrong@safestreets.com</t>
        </is>
      </c>
      <c r="AL81" s="94" t="inlineStr">
        <is>
          <t>User</t>
        </is>
      </c>
      <c r="AM81" s="94" t="inlineStr">
        <is>
          <t>Yes</t>
        </is>
      </c>
      <c r="AN81" s="95" t="n">
        <v>14</v>
      </c>
      <c r="AO81" s="96" t="n">
        <v>1</v>
      </c>
    </row>
    <row r="82" ht="15.75" customHeight="1" s="140" thickBot="1">
      <c r="B82" s="34" t="inlineStr">
        <is>
          <t>Payroll Manager</t>
        </is>
      </c>
      <c r="C82" s="35" t="inlineStr">
        <is>
          <t>Payroll</t>
        </is>
      </c>
      <c r="AI82" s="97" t="n"/>
      <c r="AJ82" s="94" t="inlineStr">
        <is>
          <t>Brian Frazier</t>
        </is>
      </c>
      <c r="AK82" s="94" t="inlineStr">
        <is>
          <t>bfrazier@safestreets.com</t>
        </is>
      </c>
      <c r="AL82" s="94" t="inlineStr">
        <is>
          <t>User</t>
        </is>
      </c>
      <c r="AM82" s="94" t="inlineStr">
        <is>
          <t>Yes</t>
        </is>
      </c>
      <c r="AN82" s="95" t="n">
        <v>14</v>
      </c>
      <c r="AO82" s="96" t="n">
        <v>2</v>
      </c>
    </row>
    <row r="83" ht="15.75" customHeight="1" s="140" thickBot="1">
      <c r="B83" s="34" t="inlineStr">
        <is>
          <t>Payroll Specialist</t>
        </is>
      </c>
      <c r="C83" s="35" t="inlineStr">
        <is>
          <t>Payroll</t>
        </is>
      </c>
      <c r="AI83" s="97" t="n"/>
      <c r="AJ83" s="94" t="inlineStr">
        <is>
          <t>Brian Patrick O'Malley</t>
        </is>
      </c>
      <c r="AK83" s="94" t="inlineStr">
        <is>
          <t>bpomalley@safestreets.com</t>
        </is>
      </c>
      <c r="AL83" s="94" t="inlineStr">
        <is>
          <t>User</t>
        </is>
      </c>
      <c r="AM83" s="94" t="inlineStr">
        <is>
          <t>Yes</t>
        </is>
      </c>
      <c r="AN83" s="95" t="n">
        <v>14</v>
      </c>
      <c r="AO83" s="96" t="n">
        <v>3</v>
      </c>
    </row>
    <row r="84" ht="15.75" customHeight="1" s="140" thickBot="1">
      <c r="B84" s="34" t="inlineStr">
        <is>
          <t>Payroll Specialist 1</t>
        </is>
      </c>
      <c r="C84" s="35" t="inlineStr">
        <is>
          <t>Payroll</t>
        </is>
      </c>
      <c r="AI84" s="97" t="n"/>
      <c r="AJ84" s="94" t="inlineStr">
        <is>
          <t>Brieann Ball</t>
        </is>
      </c>
      <c r="AK84" s="94" t="inlineStr">
        <is>
          <t>bball@safestreets.com</t>
        </is>
      </c>
      <c r="AL84" s="94" t="inlineStr">
        <is>
          <t>User</t>
        </is>
      </c>
      <c r="AM84" s="94" t="inlineStr">
        <is>
          <t>Yes</t>
        </is>
      </c>
      <c r="AN84" s="95" t="n">
        <v>14</v>
      </c>
      <c r="AO84" s="96" t="n">
        <v>4</v>
      </c>
    </row>
    <row r="85" ht="15.75" customHeight="1" s="140" thickBot="1">
      <c r="B85" s="34" t="inlineStr">
        <is>
          <t>Payroll Specialist II</t>
        </is>
      </c>
      <c r="C85" s="35" t="inlineStr">
        <is>
          <t>Payroll</t>
        </is>
      </c>
      <c r="AI85" s="97" t="n"/>
      <c r="AJ85" s="94" t="inlineStr">
        <is>
          <t>Brittnee Owens</t>
        </is>
      </c>
      <c r="AK85" s="94" t="inlineStr">
        <is>
          <t>bowens@safestreets.com</t>
        </is>
      </c>
      <c r="AL85" s="94" t="inlineStr">
        <is>
          <t>Administrator</t>
        </is>
      </c>
      <c r="AM85" s="94" t="inlineStr">
        <is>
          <t>Yes</t>
        </is>
      </c>
      <c r="AN85" s="95" t="n">
        <v>14</v>
      </c>
      <c r="AO85" s="96" t="n">
        <v>5</v>
      </c>
    </row>
    <row r="86" ht="15.75" customHeight="1" s="140" thickBot="1">
      <c r="B86" s="34" t="inlineStr">
        <is>
          <t>Permit Coordinator</t>
        </is>
      </c>
      <c r="C86" s="35" t="inlineStr">
        <is>
          <t>Permit</t>
        </is>
      </c>
      <c r="AI86" s="97" t="n"/>
      <c r="AJ86" s="94" t="inlineStr">
        <is>
          <t>Brock Thompson</t>
        </is>
      </c>
      <c r="AK86" s="94" t="inlineStr">
        <is>
          <t>bthompson@safestreets.com</t>
        </is>
      </c>
      <c r="AL86" s="94" t="inlineStr">
        <is>
          <t>User</t>
        </is>
      </c>
      <c r="AM86" s="94" t="inlineStr">
        <is>
          <t>Yes</t>
        </is>
      </c>
      <c r="AN86" s="95" t="n">
        <v>14</v>
      </c>
      <c r="AO86" s="96" t="n">
        <v>6</v>
      </c>
    </row>
    <row r="87" ht="15.75" customHeight="1" s="140" thickBot="1">
      <c r="B87" s="34" t="inlineStr">
        <is>
          <t>President</t>
        </is>
      </c>
      <c r="C87" s="35" t="inlineStr">
        <is>
          <t>Owners</t>
        </is>
      </c>
      <c r="AI87" s="97" t="n"/>
      <c r="AJ87" s="94" t="inlineStr">
        <is>
          <t>Bruce Brooks</t>
        </is>
      </c>
      <c r="AK87" s="94" t="inlineStr">
        <is>
          <t>bbrooks@safestreets.com</t>
        </is>
      </c>
      <c r="AL87" s="94" t="inlineStr">
        <is>
          <t>User</t>
        </is>
      </c>
      <c r="AM87" s="94" t="inlineStr">
        <is>
          <t>Yes</t>
        </is>
      </c>
      <c r="AN87" s="95" t="n">
        <v>15</v>
      </c>
      <c r="AO87" s="96" t="n">
        <v>1</v>
      </c>
    </row>
    <row r="88" ht="15.75" customHeight="1" s="140" thickBot="1">
      <c r="B88" s="34" t="inlineStr">
        <is>
          <t>Project Manager</t>
        </is>
      </c>
      <c r="C88" s="35" t="inlineStr">
        <is>
          <t>Analyst</t>
        </is>
      </c>
      <c r="AI88" s="97" t="n"/>
      <c r="AJ88" s="94" t="inlineStr">
        <is>
          <t>Bruce Fisher</t>
        </is>
      </c>
      <c r="AK88" s="94" t="inlineStr">
        <is>
          <t>bfisher@safestreets.com</t>
        </is>
      </c>
      <c r="AL88" s="94" t="inlineStr">
        <is>
          <t>User</t>
        </is>
      </c>
      <c r="AM88" s="94" t="inlineStr">
        <is>
          <t>Yes</t>
        </is>
      </c>
      <c r="AN88" s="95" t="n">
        <v>15</v>
      </c>
      <c r="AO88" s="96" t="n">
        <v>2</v>
      </c>
    </row>
    <row r="89" ht="15.75" customHeight="1" s="140" thickBot="1">
      <c r="B89" s="34" t="inlineStr">
        <is>
          <t>Qualifying Agent</t>
        </is>
      </c>
      <c r="C89" s="35" t="inlineStr">
        <is>
          <t>Human Resources</t>
        </is>
      </c>
      <c r="AI89" s="97" t="n"/>
      <c r="AJ89" s="94" t="inlineStr">
        <is>
          <t>Bryan Avery</t>
        </is>
      </c>
      <c r="AK89" s="94" t="inlineStr">
        <is>
          <t>bavery@safestreets.com</t>
        </is>
      </c>
      <c r="AL89" s="94" t="inlineStr">
        <is>
          <t>User</t>
        </is>
      </c>
      <c r="AM89" s="94" t="inlineStr">
        <is>
          <t>Yes</t>
        </is>
      </c>
      <c r="AN89" s="95" t="n">
        <v>15</v>
      </c>
      <c r="AO89" s="96" t="n">
        <v>3</v>
      </c>
    </row>
    <row r="90" ht="15.75" customHeight="1" s="140" thickBot="1">
      <c r="B90" s="34" t="inlineStr">
        <is>
          <t>Receptionist/Admin</t>
        </is>
      </c>
      <c r="C90" s="35" t="inlineStr">
        <is>
          <t>Customer Experience</t>
        </is>
      </c>
      <c r="AI90" s="97" t="n"/>
      <c r="AJ90" s="94" t="inlineStr">
        <is>
          <t>Bryan French</t>
        </is>
      </c>
      <c r="AK90" s="94" t="inlineStr">
        <is>
          <t>bfrench@safestreets.com</t>
        </is>
      </c>
      <c r="AL90" s="94" t="inlineStr">
        <is>
          <t>User</t>
        </is>
      </c>
      <c r="AM90" s="94" t="inlineStr">
        <is>
          <t>Yes</t>
        </is>
      </c>
      <c r="AN90" s="95" t="n">
        <v>15</v>
      </c>
      <c r="AO90" s="96" t="n">
        <v>4</v>
      </c>
    </row>
    <row r="91" ht="15.75" customHeight="1" s="140" thickBot="1">
      <c r="B91" s="34" t="inlineStr">
        <is>
          <t>Recruiting Assistant</t>
        </is>
      </c>
      <c r="C91" s="35" t="inlineStr">
        <is>
          <t>Recruiting</t>
        </is>
      </c>
      <c r="AI91" s="97" t="n"/>
      <c r="AJ91" s="94" t="inlineStr">
        <is>
          <t>Bryan Grzeck</t>
        </is>
      </c>
      <c r="AK91" s="94" t="inlineStr">
        <is>
          <t>bgrzeck@safestreets.com</t>
        </is>
      </c>
      <c r="AL91" s="94" t="inlineStr">
        <is>
          <t>User</t>
        </is>
      </c>
      <c r="AM91" s="94" t="inlineStr">
        <is>
          <t>Yes</t>
        </is>
      </c>
      <c r="AN91" s="95" t="n">
        <v>15</v>
      </c>
      <c r="AO91" s="96" t="n">
        <v>5</v>
      </c>
    </row>
    <row r="92" ht="15.75" customHeight="1" s="140" thickBot="1">
      <c r="B92" s="34" t="inlineStr">
        <is>
          <t>Regional Trainer</t>
        </is>
      </c>
      <c r="C92" s="35" t="inlineStr">
        <is>
          <t>Trainer</t>
        </is>
      </c>
      <c r="AI92" s="97" t="n"/>
      <c r="AJ92" s="94" t="inlineStr">
        <is>
          <t>Bryan McCrickard</t>
        </is>
      </c>
      <c r="AK92" s="94" t="inlineStr">
        <is>
          <t>bmccrickard@safestreets.com</t>
        </is>
      </c>
      <c r="AL92" s="94" t="inlineStr">
        <is>
          <t>User</t>
        </is>
      </c>
      <c r="AM92" s="94" t="inlineStr">
        <is>
          <t>Yes</t>
        </is>
      </c>
      <c r="AN92" s="95" t="n">
        <v>15</v>
      </c>
      <c r="AO92" s="96" t="n">
        <v>6</v>
      </c>
    </row>
    <row r="93" ht="15.75" customHeight="1" s="140" thickBot="1">
      <c r="B93" s="34" t="inlineStr">
        <is>
          <t>Revenue Retention Admin</t>
        </is>
      </c>
      <c r="C93" s="35" t="inlineStr">
        <is>
          <t>Revenue Retention</t>
        </is>
      </c>
      <c r="AI93" s="97" t="n"/>
      <c r="AJ93" s="94" t="inlineStr">
        <is>
          <t>Bryan Waring</t>
        </is>
      </c>
      <c r="AK93" s="94" t="inlineStr">
        <is>
          <t>bwaring@safestreets.com</t>
        </is>
      </c>
      <c r="AL93" s="94" t="inlineStr">
        <is>
          <t>User</t>
        </is>
      </c>
      <c r="AM93" s="94" t="inlineStr">
        <is>
          <t>Yes</t>
        </is>
      </c>
      <c r="AN93" s="95" t="n">
        <v>16</v>
      </c>
      <c r="AO93" s="96" t="n">
        <v>1</v>
      </c>
    </row>
    <row r="94" ht="15.75" customHeight="1" s="140" thickBot="1">
      <c r="B94" s="34" t="inlineStr">
        <is>
          <t>Sales Support</t>
        </is>
      </c>
      <c r="C94" s="35" t="inlineStr">
        <is>
          <t>Administrative Support</t>
        </is>
      </c>
      <c r="AI94" s="97" t="n"/>
      <c r="AJ94" s="94" t="inlineStr">
        <is>
          <t>Bryan Zavodsky</t>
        </is>
      </c>
      <c r="AK94" s="94" t="inlineStr">
        <is>
          <t>bzavodsky@safestreets.com</t>
        </is>
      </c>
      <c r="AL94" s="94" t="inlineStr">
        <is>
          <t>User</t>
        </is>
      </c>
      <c r="AM94" s="94" t="inlineStr">
        <is>
          <t>Yes</t>
        </is>
      </c>
      <c r="AN94" s="95" t="n">
        <v>16</v>
      </c>
      <c r="AO94" s="96" t="n">
        <v>2</v>
      </c>
    </row>
    <row r="95" ht="15.75" customHeight="1" s="140" thickBot="1">
      <c r="B95" s="34" t="inlineStr">
        <is>
          <t>Sales Support Lead</t>
        </is>
      </c>
      <c r="C95" s="35" t="inlineStr">
        <is>
          <t>Administrative Support</t>
        </is>
      </c>
      <c r="AI95" s="97" t="n"/>
      <c r="AJ95" s="94" t="inlineStr">
        <is>
          <t>Burnett Ahl</t>
        </is>
      </c>
      <c r="AK95" s="94" t="inlineStr">
        <is>
          <t>bahl@safestreets.com</t>
        </is>
      </c>
      <c r="AL95" s="94" t="inlineStr">
        <is>
          <t>User</t>
        </is>
      </c>
      <c r="AM95" s="94" t="inlineStr">
        <is>
          <t>Yes</t>
        </is>
      </c>
      <c r="AN95" s="95" t="n">
        <v>16</v>
      </c>
      <c r="AO95" s="96" t="n">
        <v>3</v>
      </c>
    </row>
    <row r="96" ht="15.75" customHeight="1" s="140" thickBot="1">
      <c r="B96" s="34" t="inlineStr">
        <is>
          <t>Scheduling &amp; Routing Agent</t>
        </is>
      </c>
      <c r="C96" s="35" t="inlineStr">
        <is>
          <t>Customer Experience</t>
        </is>
      </c>
      <c r="AI96" s="97" t="n"/>
      <c r="AJ96" s="94" t="inlineStr">
        <is>
          <t>Byron Oliver</t>
        </is>
      </c>
      <c r="AK96" s="94" t="inlineStr">
        <is>
          <t>boliver@safestreets.com</t>
        </is>
      </c>
      <c r="AL96" s="94" t="inlineStr">
        <is>
          <t>User</t>
        </is>
      </c>
      <c r="AM96" s="94" t="inlineStr">
        <is>
          <t>Yes</t>
        </is>
      </c>
      <c r="AN96" s="95" t="n">
        <v>16</v>
      </c>
      <c r="AO96" s="96" t="n">
        <v>4</v>
      </c>
    </row>
    <row r="97" ht="15.75" customHeight="1" s="140" thickBot="1">
      <c r="B97" s="34" t="inlineStr">
        <is>
          <t>Scheduling Support Supervisor</t>
        </is>
      </c>
      <c r="C97" s="35" t="inlineStr">
        <is>
          <t>Customer Experience</t>
        </is>
      </c>
      <c r="AI97" s="97" t="n"/>
      <c r="AJ97" s="94" t="inlineStr">
        <is>
          <t>Caden Morgan</t>
        </is>
      </c>
      <c r="AK97" s="94" t="inlineStr">
        <is>
          <t>cmorgan@safestreets.com</t>
        </is>
      </c>
      <c r="AL97" s="94" t="inlineStr">
        <is>
          <t>User</t>
        </is>
      </c>
      <c r="AM97" s="94" t="inlineStr">
        <is>
          <t>Yes</t>
        </is>
      </c>
      <c r="AN97" s="95" t="n">
        <v>16</v>
      </c>
      <c r="AO97" s="96" t="n">
        <v>5</v>
      </c>
    </row>
    <row r="98" ht="15.75" customHeight="1" s="140" thickBot="1">
      <c r="B98" s="34" t="inlineStr">
        <is>
          <t>Senior Accountant</t>
        </is>
      </c>
      <c r="C98" s="35" t="inlineStr">
        <is>
          <t>Accounting</t>
        </is>
      </c>
      <c r="AI98" s="97" t="n"/>
      <c r="AJ98" s="94" t="inlineStr">
        <is>
          <t>Caitlyn Rowe</t>
        </is>
      </c>
      <c r="AK98" s="94" t="inlineStr">
        <is>
          <t>crowe@safestreets.com</t>
        </is>
      </c>
      <c r="AL98" s="94" t="inlineStr">
        <is>
          <t>User</t>
        </is>
      </c>
      <c r="AM98" s="94" t="inlineStr">
        <is>
          <t>Yes</t>
        </is>
      </c>
      <c r="AN98" s="95" t="n">
        <v>16</v>
      </c>
      <c r="AO98" s="96" t="n">
        <v>6</v>
      </c>
    </row>
    <row r="99" ht="15.75" customHeight="1" s="140" thickBot="1">
      <c r="B99" s="34" t="inlineStr">
        <is>
          <t>Senior Data Agent</t>
        </is>
      </c>
      <c r="C99" s="35" t="inlineStr">
        <is>
          <t>Costing/Funding/Data</t>
        </is>
      </c>
      <c r="AI99" s="97" t="n"/>
      <c r="AJ99" s="94" t="inlineStr">
        <is>
          <t>Camden Beck</t>
        </is>
      </c>
      <c r="AK99" s="94" t="inlineStr">
        <is>
          <t>cbeck@safestreets.com</t>
        </is>
      </c>
      <c r="AL99" s="94" t="inlineStr">
        <is>
          <t>User</t>
        </is>
      </c>
      <c r="AM99" s="94" t="inlineStr">
        <is>
          <t>Yes</t>
        </is>
      </c>
      <c r="AN99" s="95" t="n">
        <v>17</v>
      </c>
      <c r="AO99" s="96" t="n">
        <v>1</v>
      </c>
    </row>
    <row r="100" ht="15.75" customHeight="1" s="140" thickBot="1">
      <c r="B100" s="34" t="inlineStr">
        <is>
          <t>Senior Dealer Coordinator</t>
        </is>
      </c>
      <c r="C100" s="35" t="inlineStr">
        <is>
          <t>Administrative Support</t>
        </is>
      </c>
      <c r="AI100" s="97" t="n"/>
      <c r="AJ100" s="94" t="inlineStr">
        <is>
          <t>Cameron Andrews</t>
        </is>
      </c>
      <c r="AK100" s="94" t="inlineStr">
        <is>
          <t>candrews@safestreets.com</t>
        </is>
      </c>
      <c r="AL100" s="94" t="inlineStr">
        <is>
          <t>User</t>
        </is>
      </c>
      <c r="AM100" s="94" t="inlineStr">
        <is>
          <t>Yes</t>
        </is>
      </c>
      <c r="AN100" s="95" t="n">
        <v>17</v>
      </c>
      <c r="AO100" s="96" t="n">
        <v>2</v>
      </c>
    </row>
    <row r="101" ht="15.75" customHeight="1" s="140" thickBot="1">
      <c r="B101" s="34" t="inlineStr">
        <is>
          <t>Senior Manager of Technical Support</t>
        </is>
      </c>
      <c r="C101" s="35" t="inlineStr">
        <is>
          <t>IT</t>
        </is>
      </c>
      <c r="AI101" s="97" t="n"/>
      <c r="AJ101" s="94" t="inlineStr">
        <is>
          <t>Cameron Hall</t>
        </is>
      </c>
      <c r="AK101" s="94" t="inlineStr">
        <is>
          <t>chall@safestreets.com</t>
        </is>
      </c>
      <c r="AL101" s="94" t="inlineStr">
        <is>
          <t>User</t>
        </is>
      </c>
      <c r="AM101" s="94" t="inlineStr">
        <is>
          <t>Yes</t>
        </is>
      </c>
      <c r="AN101" s="95" t="n">
        <v>17</v>
      </c>
      <c r="AO101" s="96" t="n">
        <v>3</v>
      </c>
    </row>
    <row r="102" ht="15.75" customHeight="1" s="140" thickBot="1">
      <c r="B102" s="36" t="inlineStr">
        <is>
          <t>Smart Security Pro</t>
        </is>
      </c>
      <c r="C102" s="37" t="inlineStr">
        <is>
          <t>Field Ops</t>
        </is>
      </c>
      <c r="AI102" s="97" t="n"/>
      <c r="AJ102" s="94" t="inlineStr">
        <is>
          <t>Camilo Ayala</t>
        </is>
      </c>
      <c r="AK102" s="94" t="inlineStr">
        <is>
          <t>cayala@safestreets.com</t>
        </is>
      </c>
      <c r="AL102" s="94" t="inlineStr">
        <is>
          <t>User</t>
        </is>
      </c>
      <c r="AM102" s="94" t="inlineStr">
        <is>
          <t>Yes</t>
        </is>
      </c>
      <c r="AN102" s="95" t="n">
        <v>17</v>
      </c>
      <c r="AO102" s="96" t="n">
        <v>4</v>
      </c>
    </row>
    <row r="103" ht="15.75" customHeight="1" s="140" thickBot="1">
      <c r="B103" s="34" t="inlineStr">
        <is>
          <t>Software Engineer Intern</t>
        </is>
      </c>
      <c r="C103" s="35" t="inlineStr">
        <is>
          <t>IT</t>
        </is>
      </c>
      <c r="AI103" s="97" t="n"/>
      <c r="AJ103" s="94" t="inlineStr">
        <is>
          <t>Cari Johnson</t>
        </is>
      </c>
      <c r="AK103" s="94" t="inlineStr">
        <is>
          <t>cjohnson@safestreets.com</t>
        </is>
      </c>
      <c r="AL103" s="94" t="inlineStr">
        <is>
          <t>User</t>
        </is>
      </c>
      <c r="AM103" s="94" t="inlineStr">
        <is>
          <t>Yes</t>
        </is>
      </c>
      <c r="AN103" s="95" t="n">
        <v>17</v>
      </c>
      <c r="AO103" s="96" t="n">
        <v>5</v>
      </c>
    </row>
    <row r="104" ht="15.75" customHeight="1" s="140" thickBot="1">
      <c r="B104" s="34" t="inlineStr">
        <is>
          <t>Software Team Lead</t>
        </is>
      </c>
      <c r="C104" s="35" t="inlineStr">
        <is>
          <t>IT</t>
        </is>
      </c>
      <c r="AI104" s="97" t="n"/>
      <c r="AJ104" s="94" t="inlineStr">
        <is>
          <t>Carlos Rosario</t>
        </is>
      </c>
      <c r="AK104" s="94" t="inlineStr">
        <is>
          <t>crosario@safestreets.com</t>
        </is>
      </c>
      <c r="AL104" s="94" t="inlineStr">
        <is>
          <t>User</t>
        </is>
      </c>
      <c r="AM104" s="94" t="inlineStr">
        <is>
          <t>Yes</t>
        </is>
      </c>
      <c r="AN104" s="95" t="n">
        <v>17</v>
      </c>
      <c r="AO104" s="96" t="n">
        <v>6</v>
      </c>
    </row>
    <row r="105" ht="15.75" customHeight="1" s="140" thickBot="1">
      <c r="B105" s="34" t="inlineStr">
        <is>
          <t>Special Operations Inventory Specialist</t>
        </is>
      </c>
      <c r="C105" s="35" t="inlineStr">
        <is>
          <t>Inventory</t>
        </is>
      </c>
      <c r="AI105" s="97" t="n"/>
      <c r="AJ105" s="94" t="inlineStr">
        <is>
          <t>Carlton Iminephro</t>
        </is>
      </c>
      <c r="AK105" s="94" t="inlineStr">
        <is>
          <t>ciminephro@safestreets.com</t>
        </is>
      </c>
      <c r="AL105" s="94" t="inlineStr">
        <is>
          <t>User</t>
        </is>
      </c>
      <c r="AM105" s="94" t="inlineStr">
        <is>
          <t>Yes</t>
        </is>
      </c>
      <c r="AN105" s="95" t="n">
        <v>18</v>
      </c>
      <c r="AO105" s="96" t="n">
        <v>1</v>
      </c>
    </row>
    <row r="106" ht="15.75" customHeight="1" s="140" thickBot="1">
      <c r="B106" s="34" t="inlineStr">
        <is>
          <t>Sr. Account Manager of Partnership Development</t>
        </is>
      </c>
      <c r="C106" s="35" t="inlineStr">
        <is>
          <t>Business Development</t>
        </is>
      </c>
      <c r="AI106" s="97" t="n"/>
      <c r="AJ106" s="94" t="inlineStr">
        <is>
          <t>Carroll Patton</t>
        </is>
      </c>
      <c r="AK106" s="94" t="inlineStr">
        <is>
          <t>cpatton@safestreets.com</t>
        </is>
      </c>
      <c r="AL106" s="94" t="inlineStr">
        <is>
          <t>User</t>
        </is>
      </c>
      <c r="AM106" s="94" t="inlineStr">
        <is>
          <t>Yes</t>
        </is>
      </c>
      <c r="AN106" s="95" t="n">
        <v>18</v>
      </c>
      <c r="AO106" s="96" t="n">
        <v>2</v>
      </c>
    </row>
    <row r="107" ht="15.75" customHeight="1" s="140" thickBot="1">
      <c r="B107" s="34" t="inlineStr">
        <is>
          <t>Sr. Director Licensing &amp; Compliance</t>
        </is>
      </c>
      <c r="C107" s="35" t="inlineStr">
        <is>
          <t>Human Resources</t>
        </is>
      </c>
      <c r="AI107" s="97" t="n"/>
      <c r="AJ107" s="94" t="inlineStr">
        <is>
          <t>Casey Pitts</t>
        </is>
      </c>
      <c r="AK107" s="94" t="inlineStr">
        <is>
          <t>cpitts@safestreets.com</t>
        </is>
      </c>
      <c r="AL107" s="94" t="inlineStr">
        <is>
          <t>User</t>
        </is>
      </c>
      <c r="AM107" s="94" t="inlineStr">
        <is>
          <t>Yes</t>
        </is>
      </c>
      <c r="AN107" s="95" t="n">
        <v>18</v>
      </c>
      <c r="AO107" s="96" t="n">
        <v>3</v>
      </c>
    </row>
    <row r="108" ht="15.75" customHeight="1" s="140" thickBot="1">
      <c r="B108" s="34" t="inlineStr">
        <is>
          <t>Sr. Director of Call Center Operations</t>
        </is>
      </c>
      <c r="C108" s="35" t="inlineStr">
        <is>
          <t>Management</t>
        </is>
      </c>
      <c r="AI108" s="97" t="n"/>
      <c r="AJ108" s="94" t="inlineStr">
        <is>
          <t>Cedric Goddard</t>
        </is>
      </c>
      <c r="AK108" s="94" t="inlineStr">
        <is>
          <t>cgoddard@safestreets.com</t>
        </is>
      </c>
      <c r="AL108" s="94" t="inlineStr">
        <is>
          <t>User</t>
        </is>
      </c>
      <c r="AM108" s="94" t="inlineStr">
        <is>
          <t>Yes</t>
        </is>
      </c>
      <c r="AN108" s="95" t="n">
        <v>18</v>
      </c>
      <c r="AO108" s="96" t="n">
        <v>4</v>
      </c>
    </row>
    <row r="109" ht="15.75" customHeight="1" s="140" thickBot="1">
      <c r="B109" s="34" t="inlineStr">
        <is>
          <t>Sr. Director of Human Resources</t>
        </is>
      </c>
      <c r="C109" s="35" t="inlineStr">
        <is>
          <t>Human Resources</t>
        </is>
      </c>
      <c r="AI109" s="97" t="n"/>
      <c r="AJ109" s="94" t="inlineStr">
        <is>
          <t>Cedric Jacobs</t>
        </is>
      </c>
      <c r="AK109" s="94" t="inlineStr">
        <is>
          <t>cjacobs@safestreets.com</t>
        </is>
      </c>
      <c r="AL109" s="94" t="inlineStr">
        <is>
          <t>User</t>
        </is>
      </c>
      <c r="AM109" s="94" t="inlineStr">
        <is>
          <t>Yes</t>
        </is>
      </c>
      <c r="AN109" s="95" t="n">
        <v>18</v>
      </c>
      <c r="AO109" s="96" t="n">
        <v>5</v>
      </c>
    </row>
    <row r="110" ht="15.75" customHeight="1" s="140" thickBot="1">
      <c r="B110" s="34" t="inlineStr">
        <is>
          <t>Sr. Director of Inside Sales</t>
        </is>
      </c>
      <c r="C110" s="35" t="inlineStr">
        <is>
          <t>Management</t>
        </is>
      </c>
      <c r="AI110" s="97" t="n"/>
      <c r="AJ110" s="94" t="inlineStr">
        <is>
          <t>Cesar Calderon</t>
        </is>
      </c>
      <c r="AK110" s="94" t="inlineStr">
        <is>
          <t>ccalderon@safestreets.com</t>
        </is>
      </c>
      <c r="AL110" s="94" t="inlineStr">
        <is>
          <t>User</t>
        </is>
      </c>
      <c r="AM110" s="94" t="inlineStr">
        <is>
          <t>Yes</t>
        </is>
      </c>
      <c r="AN110" s="95" t="n">
        <v>18</v>
      </c>
      <c r="AO110" s="96" t="n">
        <v>6</v>
      </c>
    </row>
    <row r="111" ht="15.75" customHeight="1" s="140" thickBot="1">
      <c r="B111" s="34" t="inlineStr">
        <is>
          <t>Sr. Manager of Dealer Initiatives</t>
        </is>
      </c>
      <c r="C111" s="35" t="inlineStr">
        <is>
          <t>Management</t>
        </is>
      </c>
      <c r="AI111" s="97" t="n"/>
      <c r="AJ111" s="94" t="inlineStr">
        <is>
          <t>Cesar Guerrero</t>
        </is>
      </c>
      <c r="AK111" s="94" t="inlineStr">
        <is>
          <t>cguerrero@safestreets.com</t>
        </is>
      </c>
      <c r="AL111" s="94" t="inlineStr">
        <is>
          <t>User</t>
        </is>
      </c>
      <c r="AM111" s="94" t="inlineStr">
        <is>
          <t>Yes</t>
        </is>
      </c>
      <c r="AN111" s="95" t="n">
        <v>19</v>
      </c>
      <c r="AO111" s="96" t="n">
        <v>1</v>
      </c>
    </row>
    <row r="112" ht="15.75" customHeight="1" s="140" thickBot="1">
      <c r="B112" s="34" t="inlineStr">
        <is>
          <t>Sr. Sales Support Agent</t>
        </is>
      </c>
      <c r="C112" s="35" t="inlineStr">
        <is>
          <t>Administrative Support</t>
        </is>
      </c>
      <c r="AI112" s="97" t="n"/>
      <c r="AJ112" s="94" t="inlineStr">
        <is>
          <t>Chad Piediscalzo</t>
        </is>
      </c>
      <c r="AK112" s="94" t="inlineStr">
        <is>
          <t>cpiediscalzo@safestreets.com</t>
        </is>
      </c>
      <c r="AL112" s="94" t="inlineStr">
        <is>
          <t>User</t>
        </is>
      </c>
      <c r="AM112" s="94" t="inlineStr">
        <is>
          <t>Yes</t>
        </is>
      </c>
      <c r="AN112" s="95" t="n">
        <v>19</v>
      </c>
      <c r="AO112" s="96" t="n">
        <v>2</v>
      </c>
    </row>
    <row r="113" ht="15.75" customHeight="1" s="140" thickBot="1">
      <c r="B113" s="36" t="inlineStr">
        <is>
          <t>SRT Agent</t>
        </is>
      </c>
      <c r="C113" s="37" t="inlineStr">
        <is>
          <t>SRT</t>
        </is>
      </c>
      <c r="AI113" s="97" t="n"/>
      <c r="AJ113" s="94" t="inlineStr">
        <is>
          <t>Chad Trim</t>
        </is>
      </c>
      <c r="AK113" s="94" t="inlineStr">
        <is>
          <t>ctrim@safestreets.com</t>
        </is>
      </c>
      <c r="AL113" s="94" t="inlineStr">
        <is>
          <t>User</t>
        </is>
      </c>
      <c r="AM113" s="94" t="inlineStr">
        <is>
          <t>Yes</t>
        </is>
      </c>
      <c r="AN113" s="95" t="n">
        <v>19</v>
      </c>
      <c r="AO113" s="96" t="n">
        <v>3</v>
      </c>
    </row>
    <row r="114" ht="15.75" customHeight="1" s="140" thickBot="1">
      <c r="B114" s="34" t="inlineStr">
        <is>
          <t>Sub Contractor</t>
        </is>
      </c>
      <c r="C114" s="35" t="inlineStr">
        <is>
          <t>Field Ops</t>
        </is>
      </c>
      <c r="AI114" s="97" t="n"/>
      <c r="AJ114" s="94" t="inlineStr">
        <is>
          <t>Chandler Dodson</t>
        </is>
      </c>
      <c r="AK114" s="94" t="inlineStr">
        <is>
          <t>cdodson@safestreets.com</t>
        </is>
      </c>
      <c r="AL114" s="94" t="inlineStr">
        <is>
          <t>User</t>
        </is>
      </c>
      <c r="AM114" s="94" t="inlineStr">
        <is>
          <t>Yes</t>
        </is>
      </c>
      <c r="AN114" s="95" t="n">
        <v>19</v>
      </c>
      <c r="AO114" s="96" t="n">
        <v>4</v>
      </c>
    </row>
    <row r="115" ht="15.75" customHeight="1" s="140" thickBot="1">
      <c r="B115" s="34" t="inlineStr">
        <is>
          <t>Systems Administrator</t>
        </is>
      </c>
      <c r="C115" s="35" t="inlineStr">
        <is>
          <t>IT</t>
        </is>
      </c>
      <c r="AI115" s="97" t="n"/>
      <c r="AJ115" s="94" t="inlineStr">
        <is>
          <t>Charles Myers</t>
        </is>
      </c>
      <c r="AK115" s="94" t="inlineStr">
        <is>
          <t>cmyers@safestreets.com</t>
        </is>
      </c>
      <c r="AL115" s="94" t="inlineStr">
        <is>
          <t>User</t>
        </is>
      </c>
      <c r="AM115" s="94" t="inlineStr">
        <is>
          <t>Yes</t>
        </is>
      </c>
      <c r="AN115" s="95" t="n">
        <v>19</v>
      </c>
      <c r="AO115" s="96" t="n">
        <v>5</v>
      </c>
    </row>
    <row r="116" ht="15.75" customHeight="1" s="140" thickBot="1">
      <c r="B116" s="34" t="inlineStr">
        <is>
          <t>Technical Support Specialist</t>
        </is>
      </c>
      <c r="C116" s="35" t="inlineStr">
        <is>
          <t>IT</t>
        </is>
      </c>
      <c r="AI116" s="97" t="n"/>
      <c r="AJ116" s="94" t="inlineStr">
        <is>
          <t>Charles Nale</t>
        </is>
      </c>
      <c r="AK116" s="94" t="inlineStr">
        <is>
          <t>cnale@safestreets.com</t>
        </is>
      </c>
      <c r="AL116" s="94" t="inlineStr">
        <is>
          <t>User</t>
        </is>
      </c>
      <c r="AM116" s="94" t="inlineStr">
        <is>
          <t>Yes</t>
        </is>
      </c>
      <c r="AN116" s="95" t="n">
        <v>19</v>
      </c>
      <c r="AO116" s="96" t="n">
        <v>6</v>
      </c>
    </row>
    <row r="117" ht="15.75" customHeight="1" s="140" thickBot="1">
      <c r="B117" s="34" t="inlineStr">
        <is>
          <t>Test User</t>
        </is>
      </c>
      <c r="C117" s="35" t="inlineStr">
        <is>
          <t>Field Ops</t>
        </is>
      </c>
      <c r="AI117" s="97" t="n"/>
      <c r="AJ117" s="94" t="inlineStr">
        <is>
          <t>Charlie Kroff</t>
        </is>
      </c>
      <c r="AK117" s="94" t="inlineStr">
        <is>
          <t>ckroff@safestreets.com</t>
        </is>
      </c>
      <c r="AL117" s="94" t="inlineStr">
        <is>
          <t>User</t>
        </is>
      </c>
      <c r="AM117" s="94" t="inlineStr">
        <is>
          <t>Yes</t>
        </is>
      </c>
      <c r="AN117" s="95" t="n">
        <v>20</v>
      </c>
      <c r="AO117" s="96" t="n">
        <v>1</v>
      </c>
    </row>
    <row r="118" ht="15.75" customHeight="1" s="140" thickBot="1">
      <c r="B118" s="34" t="inlineStr">
        <is>
          <t>Training &amp; Recruiting Assistant</t>
        </is>
      </c>
      <c r="C118" s="35" t="inlineStr">
        <is>
          <t>Trainer</t>
        </is>
      </c>
      <c r="AI118" s="97" t="n"/>
      <c r="AJ118" s="94" t="inlineStr">
        <is>
          <t>Chelsea Marcano</t>
        </is>
      </c>
      <c r="AK118" s="94" t="inlineStr">
        <is>
          <t>cmarcano@safestreets.com</t>
        </is>
      </c>
      <c r="AL118" s="94" t="inlineStr">
        <is>
          <t>User</t>
        </is>
      </c>
      <c r="AM118" s="94" t="inlineStr">
        <is>
          <t>Yes</t>
        </is>
      </c>
      <c r="AN118" s="95" t="n">
        <v>20</v>
      </c>
      <c r="AO118" s="96" t="n">
        <v>2</v>
      </c>
    </row>
    <row r="119" ht="15.75" customHeight="1" s="140" thickBot="1">
      <c r="B119" s="34" t="inlineStr">
        <is>
          <t>Videographer</t>
        </is>
      </c>
      <c r="C119" s="35" t="inlineStr">
        <is>
          <t>Business Development</t>
        </is>
      </c>
      <c r="AI119" s="97" t="n"/>
      <c r="AJ119" s="94" t="inlineStr">
        <is>
          <t>Chelsea Routh</t>
        </is>
      </c>
      <c r="AK119" s="94" t="inlineStr">
        <is>
          <t>crouth@safestreets.com</t>
        </is>
      </c>
      <c r="AL119" s="94" t="inlineStr">
        <is>
          <t>User</t>
        </is>
      </c>
      <c r="AM119" s="94" t="inlineStr">
        <is>
          <t>Yes</t>
        </is>
      </c>
      <c r="AN119" s="95" t="n">
        <v>20</v>
      </c>
      <c r="AO119" s="96" t="n">
        <v>3</v>
      </c>
    </row>
    <row r="120" ht="15.75" customHeight="1" s="140" thickBot="1">
      <c r="B120" s="58" t="inlineStr">
        <is>
          <t>VP of Channel Partners</t>
        </is>
      </c>
      <c r="C120" s="35" t="inlineStr">
        <is>
          <t>Business Development</t>
        </is>
      </c>
      <c r="AI120" s="97" t="n"/>
      <c r="AJ120" s="94" t="inlineStr">
        <is>
          <t>Chigozirim Marvin Nmesirionye</t>
        </is>
      </c>
      <c r="AK120" s="94" t="inlineStr">
        <is>
          <t>cmnmesirionye@safestreets.com</t>
        </is>
      </c>
      <c r="AL120" s="94" t="inlineStr">
        <is>
          <t>User</t>
        </is>
      </c>
      <c r="AM120" s="94" t="inlineStr">
        <is>
          <t>Yes</t>
        </is>
      </c>
      <c r="AN120" s="95" t="n">
        <v>20</v>
      </c>
      <c r="AO120" s="96" t="n">
        <v>4</v>
      </c>
    </row>
    <row r="121" ht="15.75" customHeight="1" s="140" thickBot="1">
      <c r="B121" s="34" t="inlineStr">
        <is>
          <t>VP of Field Operations</t>
        </is>
      </c>
      <c r="C121" s="35" t="inlineStr">
        <is>
          <t>Management</t>
        </is>
      </c>
      <c r="AI121" s="97" t="n"/>
      <c r="AJ121" s="94" t="inlineStr">
        <is>
          <t>Chris Campeau</t>
        </is>
      </c>
      <c r="AK121" s="94" t="inlineStr">
        <is>
          <t>ccampeau@safestreets.com</t>
        </is>
      </c>
      <c r="AL121" s="94" t="inlineStr">
        <is>
          <t>Administrator</t>
        </is>
      </c>
      <c r="AM121" s="94" t="inlineStr">
        <is>
          <t>Yes</t>
        </is>
      </c>
      <c r="AN121" s="95" t="n">
        <v>20</v>
      </c>
      <c r="AO121" s="96" t="n">
        <v>5</v>
      </c>
    </row>
    <row r="122" ht="15.75" customHeight="1" s="140" thickBot="1">
      <c r="B122" s="34" t="inlineStr">
        <is>
          <t>VP of Sales &amp; Strategic Partnerships</t>
        </is>
      </c>
      <c r="C122" s="35" t="inlineStr">
        <is>
          <t>Customer Experience</t>
        </is>
      </c>
      <c r="AI122" s="97" t="n"/>
      <c r="AJ122" s="94" t="inlineStr">
        <is>
          <t>Chris Pedraza</t>
        </is>
      </c>
      <c r="AK122" s="94" t="inlineStr">
        <is>
          <t>cpedraza@safestreets.com</t>
        </is>
      </c>
      <c r="AL122" s="94" t="inlineStr">
        <is>
          <t>User</t>
        </is>
      </c>
      <c r="AM122" s="94" t="inlineStr">
        <is>
          <t>Yes</t>
        </is>
      </c>
      <c r="AN122" s="95" t="n">
        <v>20</v>
      </c>
      <c r="AO122" s="96" t="n">
        <v>6</v>
      </c>
    </row>
    <row r="123" ht="15.75" customHeight="1" s="140" thickBot="1">
      <c r="B123" s="34" t="inlineStr">
        <is>
          <t>VP of Sales Operations</t>
        </is>
      </c>
      <c r="C123" s="35" t="inlineStr">
        <is>
          <t>Management</t>
        </is>
      </c>
      <c r="AI123" s="97" t="n"/>
      <c r="AJ123" s="94" t="inlineStr">
        <is>
          <t>Chris Silva</t>
        </is>
      </c>
      <c r="AK123" s="94" t="inlineStr">
        <is>
          <t>csilva@safestreets.com</t>
        </is>
      </c>
      <c r="AL123" s="94" t="inlineStr">
        <is>
          <t>User</t>
        </is>
      </c>
      <c r="AM123" s="94" t="inlineStr">
        <is>
          <t>Yes</t>
        </is>
      </c>
      <c r="AN123" s="95" t="n">
        <v>21</v>
      </c>
      <c r="AO123" s="96" t="n">
        <v>1</v>
      </c>
    </row>
    <row r="124" ht="15.75" customHeight="1" s="140" thickBot="1">
      <c r="A124" t="inlineStr">
        <is>
          <t>Data Agent</t>
        </is>
      </c>
      <c r="B124" s="38" t="n"/>
      <c r="C124" s="39" t="inlineStr">
        <is>
          <t>Costing/Funding/Data</t>
        </is>
      </c>
      <c r="AI124" s="97" t="n"/>
      <c r="AJ124" s="94" t="inlineStr">
        <is>
          <t>Christian Jackson</t>
        </is>
      </c>
      <c r="AK124" s="94" t="inlineStr">
        <is>
          <t>cjackson@safestreets.com</t>
        </is>
      </c>
      <c r="AL124" s="94" t="inlineStr">
        <is>
          <t>User</t>
        </is>
      </c>
      <c r="AM124" s="94" t="inlineStr">
        <is>
          <t>Yes</t>
        </is>
      </c>
      <c r="AN124" s="95" t="n">
        <v>21</v>
      </c>
      <c r="AO124" s="96" t="n">
        <v>2</v>
      </c>
    </row>
    <row r="125" ht="15.75" customHeight="1" s="140" thickBot="1">
      <c r="AI125" s="97" t="n"/>
      <c r="AJ125" s="94" t="inlineStr">
        <is>
          <t>Christopher Davis</t>
        </is>
      </c>
      <c r="AK125" s="94" t="inlineStr">
        <is>
          <t>cdavis@safestreets.com</t>
        </is>
      </c>
      <c r="AL125" s="94" t="inlineStr">
        <is>
          <t>User</t>
        </is>
      </c>
      <c r="AM125" s="94" t="inlineStr">
        <is>
          <t>Yes</t>
        </is>
      </c>
      <c r="AN125" s="95" t="n">
        <v>21</v>
      </c>
      <c r="AO125" s="96" t="n">
        <v>3</v>
      </c>
    </row>
    <row r="126" ht="15.75" customHeight="1" s="140" thickBot="1">
      <c r="AI126" s="97" t="n"/>
      <c r="AJ126" s="94" t="inlineStr">
        <is>
          <t>Christopher LaRochelle</t>
        </is>
      </c>
      <c r="AK126" s="94" t="inlineStr">
        <is>
          <t>clarochelle@safestreets.com</t>
        </is>
      </c>
      <c r="AL126" s="94" t="inlineStr">
        <is>
          <t>User</t>
        </is>
      </c>
      <c r="AM126" s="94" t="inlineStr">
        <is>
          <t>Yes</t>
        </is>
      </c>
      <c r="AN126" s="95" t="n">
        <v>21</v>
      </c>
      <c r="AO126" s="96" t="n">
        <v>4</v>
      </c>
    </row>
    <row r="127" ht="15.75" customHeight="1" s="140" thickBot="1">
      <c r="AI127" s="97" t="n"/>
      <c r="AJ127" s="94" t="inlineStr">
        <is>
          <t>Christopher Sproul</t>
        </is>
      </c>
      <c r="AK127" s="94" t="inlineStr">
        <is>
          <t>csproul@safestreets.com</t>
        </is>
      </c>
      <c r="AL127" s="94" t="inlineStr">
        <is>
          <t>User</t>
        </is>
      </c>
      <c r="AM127" s="94" t="inlineStr">
        <is>
          <t>Yes</t>
        </is>
      </c>
      <c r="AN127" s="95" t="n">
        <v>21</v>
      </c>
      <c r="AO127" s="96" t="n">
        <v>5</v>
      </c>
    </row>
    <row r="128" ht="15.75" customHeight="1" s="140" thickBot="1">
      <c r="AI128" s="97" t="n"/>
      <c r="AJ128" s="94" t="inlineStr">
        <is>
          <t>Christopher Sudyka</t>
        </is>
      </c>
      <c r="AK128" s="94" t="inlineStr">
        <is>
          <t>csudyka@safestreets.com</t>
        </is>
      </c>
      <c r="AL128" s="94" t="inlineStr">
        <is>
          <t>User</t>
        </is>
      </c>
      <c r="AM128" s="94" t="inlineStr">
        <is>
          <t>Yes</t>
        </is>
      </c>
      <c r="AN128" s="95" t="n">
        <v>21</v>
      </c>
      <c r="AO128" s="96" t="n">
        <v>6</v>
      </c>
    </row>
    <row r="129" ht="15.75" customHeight="1" s="140" thickBot="1">
      <c r="AI129" s="97" t="n"/>
      <c r="AJ129" s="94" t="inlineStr">
        <is>
          <t>Chuck Kohorst</t>
        </is>
      </c>
      <c r="AK129" s="94" t="inlineStr">
        <is>
          <t>ckohorst@safestreets.com</t>
        </is>
      </c>
      <c r="AL129" s="94" t="inlineStr">
        <is>
          <t>User</t>
        </is>
      </c>
      <c r="AM129" s="94" t="inlineStr">
        <is>
          <t>Yes</t>
        </is>
      </c>
      <c r="AN129" s="95" t="n">
        <v>22</v>
      </c>
      <c r="AO129" s="96" t="n">
        <v>1</v>
      </c>
    </row>
    <row r="130" ht="15.75" customHeight="1" s="140" thickBot="1">
      <c r="AI130" s="97" t="n"/>
      <c r="AJ130" s="94" t="inlineStr">
        <is>
          <t>Clairese Armour</t>
        </is>
      </c>
      <c r="AK130" s="94" t="inlineStr">
        <is>
          <t>carmour@safestreets.com</t>
        </is>
      </c>
      <c r="AL130" s="94" t="inlineStr">
        <is>
          <t>User</t>
        </is>
      </c>
      <c r="AM130" s="94" t="inlineStr">
        <is>
          <t>Yes</t>
        </is>
      </c>
      <c r="AN130" s="95" t="n">
        <v>22</v>
      </c>
      <c r="AO130" s="96" t="n">
        <v>2</v>
      </c>
    </row>
    <row r="131" ht="15.75" customHeight="1" s="140" thickBot="1">
      <c r="AI131" s="97" t="n"/>
      <c r="AJ131" s="94" t="inlineStr">
        <is>
          <t>Claude Anderson</t>
        </is>
      </c>
      <c r="AK131" s="94" t="inlineStr">
        <is>
          <t>canderson@safestreets.com</t>
        </is>
      </c>
      <c r="AL131" s="94" t="inlineStr">
        <is>
          <t>User</t>
        </is>
      </c>
      <c r="AM131" s="94" t="inlineStr">
        <is>
          <t>Yes</t>
        </is>
      </c>
      <c r="AN131" s="95" t="n">
        <v>22</v>
      </c>
      <c r="AO131" s="96" t="n">
        <v>3</v>
      </c>
    </row>
    <row r="132" ht="15.75" customHeight="1" s="140" thickBot="1">
      <c r="AI132" s="97" t="n"/>
      <c r="AJ132" s="94" t="inlineStr">
        <is>
          <t>Cody Oden</t>
        </is>
      </c>
      <c r="AK132" s="94" t="inlineStr">
        <is>
          <t>coden@safestreets.com</t>
        </is>
      </c>
      <c r="AL132" s="94" t="inlineStr">
        <is>
          <t>User</t>
        </is>
      </c>
      <c r="AM132" s="94" t="inlineStr">
        <is>
          <t>Yes</t>
        </is>
      </c>
      <c r="AN132" s="95" t="n">
        <v>22</v>
      </c>
      <c r="AO132" s="96" t="n">
        <v>4</v>
      </c>
    </row>
    <row r="133" ht="15.75" customHeight="1" s="140" thickBot="1">
      <c r="AI133" s="97" t="n"/>
      <c r="AJ133" s="94" t="inlineStr">
        <is>
          <t>Cody Robbins</t>
        </is>
      </c>
      <c r="AK133" s="94" t="inlineStr">
        <is>
          <t>crobbins@safestreets.com</t>
        </is>
      </c>
      <c r="AL133" s="94" t="inlineStr">
        <is>
          <t>User</t>
        </is>
      </c>
      <c r="AM133" s="94" t="inlineStr">
        <is>
          <t>Yes</t>
        </is>
      </c>
      <c r="AN133" s="95" t="n">
        <v>22</v>
      </c>
      <c r="AO133" s="96" t="n">
        <v>5</v>
      </c>
    </row>
    <row r="134" ht="15.75" customHeight="1" s="140" thickBot="1">
      <c r="AI134" s="97" t="n"/>
      <c r="AJ134" s="94" t="inlineStr">
        <is>
          <t>Colleen Martin</t>
        </is>
      </c>
      <c r="AK134" s="94" t="inlineStr">
        <is>
          <t>cmartin@safestreets.com</t>
        </is>
      </c>
      <c r="AL134" s="94" t="inlineStr">
        <is>
          <t>User</t>
        </is>
      </c>
      <c r="AM134" s="94" t="inlineStr">
        <is>
          <t>Yes</t>
        </is>
      </c>
      <c r="AN134" s="95" t="n">
        <v>22</v>
      </c>
      <c r="AO134" s="96" t="n">
        <v>6</v>
      </c>
    </row>
    <row r="135" ht="15.75" customHeight="1" s="140" thickBot="1">
      <c r="AI135" s="97" t="n"/>
      <c r="AJ135" s="94" t="inlineStr">
        <is>
          <t>Craig Walker</t>
        </is>
      </c>
      <c r="AK135" s="94" t="inlineStr">
        <is>
          <t>cwalker@safestreets.com</t>
        </is>
      </c>
      <c r="AL135" s="94" t="inlineStr">
        <is>
          <t>User</t>
        </is>
      </c>
      <c r="AM135" s="94" t="inlineStr">
        <is>
          <t>Yes</t>
        </is>
      </c>
      <c r="AN135" s="95" t="n">
        <v>23</v>
      </c>
      <c r="AO135" s="96" t="n">
        <v>1</v>
      </c>
    </row>
    <row r="136" ht="15.75" customHeight="1" s="140" thickBot="1">
      <c r="AI136" s="97" t="n"/>
      <c r="AJ136" s="94" t="inlineStr">
        <is>
          <t>Crisangel Jimenez</t>
        </is>
      </c>
      <c r="AK136" s="94" t="inlineStr">
        <is>
          <t>cjimenez@safestreets.com</t>
        </is>
      </c>
      <c r="AL136" s="94" t="inlineStr">
        <is>
          <t>User</t>
        </is>
      </c>
      <c r="AM136" s="94" t="inlineStr">
        <is>
          <t>Yes</t>
        </is>
      </c>
      <c r="AN136" s="95" t="n">
        <v>23</v>
      </c>
      <c r="AO136" s="96" t="n">
        <v>2</v>
      </c>
    </row>
    <row r="137" ht="15.75" customHeight="1" s="140" thickBot="1">
      <c r="AI137" s="97" t="n"/>
      <c r="AJ137" s="94" t="inlineStr">
        <is>
          <t>Cristian Rios</t>
        </is>
      </c>
      <c r="AK137" s="94" t="inlineStr">
        <is>
          <t>crios@safestreets.com</t>
        </is>
      </c>
      <c r="AL137" s="94" t="inlineStr">
        <is>
          <t>User</t>
        </is>
      </c>
      <c r="AM137" s="94" t="inlineStr">
        <is>
          <t>Yes</t>
        </is>
      </c>
      <c r="AN137" s="95" t="n">
        <v>23</v>
      </c>
      <c r="AO137" s="96" t="n">
        <v>3</v>
      </c>
    </row>
    <row r="138" ht="15.75" customHeight="1" s="140" thickBot="1">
      <c r="AI138" s="97" t="n"/>
      <c r="AJ138" s="94" t="inlineStr">
        <is>
          <t>Crystal Rich</t>
        </is>
      </c>
      <c r="AK138" s="94" t="inlineStr">
        <is>
          <t>crich@safestreets.com</t>
        </is>
      </c>
      <c r="AL138" s="94" t="inlineStr">
        <is>
          <t>User</t>
        </is>
      </c>
      <c r="AM138" s="94" t="inlineStr">
        <is>
          <t>Yes</t>
        </is>
      </c>
      <c r="AN138" s="95" t="n">
        <v>23</v>
      </c>
      <c r="AO138" s="96" t="n">
        <v>4</v>
      </c>
    </row>
    <row r="139" ht="15.75" customHeight="1" s="140" thickBot="1">
      <c r="AI139" s="97" t="n"/>
      <c r="AJ139" s="94" t="inlineStr">
        <is>
          <t>Crystal Thomas</t>
        </is>
      </c>
      <c r="AK139" s="94" t="inlineStr">
        <is>
          <t>crystal@pc-net.com</t>
        </is>
      </c>
      <c r="AL139" s="94" t="inlineStr">
        <is>
          <t>Administrator</t>
        </is>
      </c>
      <c r="AM139" s="94" t="inlineStr">
        <is>
          <t>Yes</t>
        </is>
      </c>
      <c r="AN139" s="95" t="n">
        <v>23</v>
      </c>
      <c r="AO139" s="96" t="n">
        <v>5</v>
      </c>
    </row>
    <row r="140" ht="15.75" customHeight="1" s="140" thickBot="1">
      <c r="AI140" s="97" t="n"/>
      <c r="AJ140" s="94" t="inlineStr">
        <is>
          <t>Curtiss Weinstein</t>
        </is>
      </c>
      <c r="AK140" s="94" t="inlineStr">
        <is>
          <t>cweinstein@safestreets.com</t>
        </is>
      </c>
      <c r="AL140" s="94" t="inlineStr">
        <is>
          <t>User</t>
        </is>
      </c>
      <c r="AM140" s="94" t="inlineStr">
        <is>
          <t>Yes</t>
        </is>
      </c>
      <c r="AN140" s="95" t="n">
        <v>23</v>
      </c>
      <c r="AO140" s="96" t="n">
        <v>6</v>
      </c>
    </row>
    <row r="141" ht="15.75" customHeight="1" s="140" thickBot="1">
      <c r="AI141" s="97" t="n"/>
      <c r="AJ141" s="94" t="inlineStr">
        <is>
          <t>Daija Croft</t>
        </is>
      </c>
      <c r="AK141" s="94" t="inlineStr">
        <is>
          <t>dcroft@safestreets.com</t>
        </is>
      </c>
      <c r="AL141" s="94" t="inlineStr">
        <is>
          <t>User</t>
        </is>
      </c>
      <c r="AM141" s="94" t="inlineStr">
        <is>
          <t>Yes</t>
        </is>
      </c>
      <c r="AN141" s="95" t="n">
        <v>24</v>
      </c>
      <c r="AO141" s="96" t="n">
        <v>1</v>
      </c>
    </row>
    <row r="142" ht="15.75" customHeight="1" s="140" thickBot="1">
      <c r="AI142" s="97" t="n"/>
      <c r="AJ142" s="94" t="inlineStr">
        <is>
          <t>Dana Sampson</t>
        </is>
      </c>
      <c r="AK142" s="94" t="inlineStr">
        <is>
          <t>dsampson@safestreets.com</t>
        </is>
      </c>
      <c r="AL142" s="94" t="inlineStr">
        <is>
          <t>User</t>
        </is>
      </c>
      <c r="AM142" s="94" t="inlineStr">
        <is>
          <t>Yes</t>
        </is>
      </c>
      <c r="AN142" s="95" t="n">
        <v>24</v>
      </c>
      <c r="AO142" s="96" t="n">
        <v>2</v>
      </c>
    </row>
    <row r="143" ht="15.75" customHeight="1" s="140" thickBot="1">
      <c r="AI143" s="97" t="n"/>
      <c r="AJ143" s="94" t="inlineStr">
        <is>
          <t>Dan Bertoch</t>
        </is>
      </c>
      <c r="AK143" s="94" t="inlineStr">
        <is>
          <t>dbertoch@safestreets.com</t>
        </is>
      </c>
      <c r="AL143" s="94" t="inlineStr">
        <is>
          <t>User</t>
        </is>
      </c>
      <c r="AM143" s="94" t="inlineStr">
        <is>
          <t>Yes</t>
        </is>
      </c>
      <c r="AN143" s="95" t="n">
        <v>24</v>
      </c>
      <c r="AO143" s="96" t="n">
        <v>3</v>
      </c>
    </row>
    <row r="144" ht="15.75" customHeight="1" s="140" thickBot="1">
      <c r="AI144" s="97" t="n"/>
      <c r="AJ144" s="94" t="inlineStr">
        <is>
          <t>Daniel Langston</t>
        </is>
      </c>
      <c r="AK144" s="94" t="inlineStr">
        <is>
          <t>dlangston@safestreets.com</t>
        </is>
      </c>
      <c r="AL144" s="94" t="inlineStr">
        <is>
          <t>User</t>
        </is>
      </c>
      <c r="AM144" s="94" t="inlineStr">
        <is>
          <t>Yes</t>
        </is>
      </c>
      <c r="AN144" s="95" t="n">
        <v>24</v>
      </c>
      <c r="AO144" s="96" t="n">
        <v>4</v>
      </c>
    </row>
    <row r="145" ht="15.75" customHeight="1" s="140" thickBot="1">
      <c r="AI145" s="97" t="n"/>
      <c r="AJ145" s="94" t="inlineStr">
        <is>
          <t>Danielle Wade</t>
        </is>
      </c>
      <c r="AK145" s="94" t="inlineStr">
        <is>
          <t>dwade@safestreets.com</t>
        </is>
      </c>
      <c r="AL145" s="94" t="inlineStr">
        <is>
          <t>User</t>
        </is>
      </c>
      <c r="AM145" s="94" t="inlineStr">
        <is>
          <t>Yes</t>
        </is>
      </c>
      <c r="AN145" s="95" t="n">
        <v>24</v>
      </c>
      <c r="AO145" s="96" t="n">
        <v>5</v>
      </c>
    </row>
    <row r="146" ht="15.75" customHeight="1" s="140" thickBot="1">
      <c r="AI146" s="97" t="n"/>
      <c r="AJ146" s="94" t="inlineStr">
        <is>
          <t>Daniel Lozano</t>
        </is>
      </c>
      <c r="AK146" s="94" t="inlineStr">
        <is>
          <t>dlozano@safestreets.com</t>
        </is>
      </c>
      <c r="AL146" s="94" t="inlineStr">
        <is>
          <t>User</t>
        </is>
      </c>
      <c r="AM146" s="94" t="inlineStr">
        <is>
          <t>Yes</t>
        </is>
      </c>
      <c r="AN146" s="95" t="n">
        <v>24</v>
      </c>
      <c r="AO146" s="96" t="n">
        <v>6</v>
      </c>
    </row>
    <row r="147" ht="15.75" customHeight="1" s="140" thickBot="1">
      <c r="AI147" s="97" t="n"/>
      <c r="AJ147" s="94" t="inlineStr">
        <is>
          <t>Daniel Meyers</t>
        </is>
      </c>
      <c r="AK147" s="94" t="inlineStr">
        <is>
          <t>dmeyers@safestreets.com</t>
        </is>
      </c>
      <c r="AL147" s="94" t="inlineStr">
        <is>
          <t>User</t>
        </is>
      </c>
      <c r="AM147" s="94" t="inlineStr">
        <is>
          <t>Yes</t>
        </is>
      </c>
      <c r="AN147" s="95" t="n">
        <v>25</v>
      </c>
      <c r="AO147" s="96" t="n">
        <v>1</v>
      </c>
    </row>
    <row r="148" ht="15.75" customHeight="1" s="140" thickBot="1">
      <c r="AI148" s="97" t="n"/>
      <c r="AJ148" s="94" t="inlineStr">
        <is>
          <t>Daniel Miller-WI</t>
        </is>
      </c>
      <c r="AK148" s="94" t="inlineStr">
        <is>
          <t>danielmiller@safestreets.com</t>
        </is>
      </c>
      <c r="AL148" s="94" t="inlineStr">
        <is>
          <t>User</t>
        </is>
      </c>
      <c r="AM148" s="94" t="inlineStr">
        <is>
          <t>Yes</t>
        </is>
      </c>
      <c r="AN148" s="95" t="n">
        <v>25</v>
      </c>
      <c r="AO148" s="96" t="n">
        <v>2</v>
      </c>
    </row>
    <row r="149" ht="15.75" customHeight="1" s="140" thickBot="1">
      <c r="AI149" s="97" t="n"/>
      <c r="AJ149" s="94" t="inlineStr">
        <is>
          <t>Daniel Roth</t>
        </is>
      </c>
      <c r="AK149" s="94" t="inlineStr">
        <is>
          <t>droth@safestreets.com</t>
        </is>
      </c>
      <c r="AL149" s="94" t="inlineStr">
        <is>
          <t>User</t>
        </is>
      </c>
      <c r="AM149" s="94" t="inlineStr">
        <is>
          <t>Yes</t>
        </is>
      </c>
      <c r="AN149" s="95" t="n">
        <v>25</v>
      </c>
      <c r="AO149" s="96" t="n">
        <v>3</v>
      </c>
    </row>
    <row r="150" ht="15.75" customHeight="1" s="140" thickBot="1">
      <c r="AI150" s="97" t="n"/>
      <c r="AJ150" s="94" t="inlineStr">
        <is>
          <t>Danny Kyser</t>
        </is>
      </c>
      <c r="AK150" s="94" t="inlineStr">
        <is>
          <t>dkyser@safestreets.com</t>
        </is>
      </c>
      <c r="AL150" s="94" t="inlineStr">
        <is>
          <t>User</t>
        </is>
      </c>
      <c r="AM150" s="94" t="inlineStr">
        <is>
          <t>Yes</t>
        </is>
      </c>
      <c r="AN150" s="95" t="n">
        <v>25</v>
      </c>
      <c r="AO150" s="96" t="n">
        <v>4</v>
      </c>
    </row>
    <row r="151" ht="15.75" customHeight="1" s="140" thickBot="1">
      <c r="AI151" s="97" t="n"/>
      <c r="AJ151" s="94" t="inlineStr">
        <is>
          <t>Danny Nguyen</t>
        </is>
      </c>
      <c r="AK151" s="94" t="inlineStr">
        <is>
          <t>danguyen@safestreets.com</t>
        </is>
      </c>
      <c r="AL151" s="94" t="inlineStr">
        <is>
          <t>User</t>
        </is>
      </c>
      <c r="AM151" s="94" t="inlineStr">
        <is>
          <t>Yes</t>
        </is>
      </c>
      <c r="AN151" s="95" t="n">
        <v>25</v>
      </c>
      <c r="AO151" s="96" t="n">
        <v>5</v>
      </c>
    </row>
    <row r="152" ht="15.75" customHeight="1" s="140" thickBot="1">
      <c r="AI152" s="97" t="n"/>
      <c r="AJ152" s="94" t="inlineStr">
        <is>
          <t>Dan Thomas</t>
        </is>
      </c>
      <c r="AK152" s="94" t="inlineStr">
        <is>
          <t>dathomas@safestreets.com</t>
        </is>
      </c>
      <c r="AL152" s="94" t="inlineStr">
        <is>
          <t>User</t>
        </is>
      </c>
      <c r="AM152" s="94" t="inlineStr">
        <is>
          <t>Yes</t>
        </is>
      </c>
      <c r="AN152" s="95" t="n">
        <v>25</v>
      </c>
      <c r="AO152" s="96" t="n">
        <v>6</v>
      </c>
    </row>
    <row r="153" ht="15.75" customHeight="1" s="140" thickBot="1">
      <c r="AI153" s="97" t="n"/>
      <c r="AJ153" s="94" t="inlineStr">
        <is>
          <t>Dan Vo</t>
        </is>
      </c>
      <c r="AK153" s="94" t="inlineStr">
        <is>
          <t>dvo@safestreets.com</t>
        </is>
      </c>
      <c r="AL153" s="94" t="inlineStr">
        <is>
          <t>User</t>
        </is>
      </c>
      <c r="AM153" s="94" t="inlineStr">
        <is>
          <t>Yes</t>
        </is>
      </c>
      <c r="AN153" s="95" t="n">
        <v>26</v>
      </c>
      <c r="AO153" s="96" t="n">
        <v>1</v>
      </c>
    </row>
    <row r="154" ht="15.75" customHeight="1" s="140" thickBot="1">
      <c r="AI154" s="97" t="n"/>
      <c r="AJ154" s="94" t="inlineStr">
        <is>
          <t>Darrell Olsen</t>
        </is>
      </c>
      <c r="AK154" s="94" t="inlineStr">
        <is>
          <t>dolsen@safestreets.com</t>
        </is>
      </c>
      <c r="AL154" s="94" t="inlineStr">
        <is>
          <t>User</t>
        </is>
      </c>
      <c r="AM154" s="94" t="inlineStr">
        <is>
          <t>Yes</t>
        </is>
      </c>
      <c r="AN154" s="95" t="n">
        <v>26</v>
      </c>
      <c r="AO154" s="96" t="n">
        <v>2</v>
      </c>
    </row>
    <row r="155" ht="15.75" customHeight="1" s="140" thickBot="1">
      <c r="AI155" s="97" t="n"/>
      <c r="AJ155" s="94" t="inlineStr">
        <is>
          <t>Darren White</t>
        </is>
      </c>
      <c r="AK155" s="94" t="inlineStr">
        <is>
          <t>dwhite@safestreets.com</t>
        </is>
      </c>
      <c r="AL155" s="94" t="inlineStr">
        <is>
          <t>User</t>
        </is>
      </c>
      <c r="AM155" s="94" t="inlineStr">
        <is>
          <t>Yes</t>
        </is>
      </c>
      <c r="AN155" s="95" t="n">
        <v>26</v>
      </c>
      <c r="AO155" s="96" t="n">
        <v>3</v>
      </c>
    </row>
    <row r="156" ht="15.75" customHeight="1" s="140" thickBot="1">
      <c r="AI156" s="97" t="n"/>
      <c r="AJ156" s="94" t="inlineStr">
        <is>
          <t>Darrian Burton</t>
        </is>
      </c>
      <c r="AK156" s="94" t="inlineStr">
        <is>
          <t>dburton@safestreets.com</t>
        </is>
      </c>
      <c r="AL156" s="94" t="inlineStr">
        <is>
          <t>User</t>
        </is>
      </c>
      <c r="AM156" s="94" t="inlineStr">
        <is>
          <t>Yes</t>
        </is>
      </c>
      <c r="AN156" s="95" t="n">
        <v>26</v>
      </c>
      <c r="AO156" s="96" t="n">
        <v>4</v>
      </c>
    </row>
    <row r="157" ht="15.75" customHeight="1" s="140" thickBot="1">
      <c r="AI157" s="97" t="n"/>
      <c r="AJ157" s="94" t="inlineStr">
        <is>
          <t>Darryl Lutcher</t>
        </is>
      </c>
      <c r="AK157" s="94" t="inlineStr">
        <is>
          <t>dlutcher@safestreets.com</t>
        </is>
      </c>
      <c r="AL157" s="94" t="inlineStr">
        <is>
          <t>User</t>
        </is>
      </c>
      <c r="AM157" s="94" t="inlineStr">
        <is>
          <t>Yes</t>
        </is>
      </c>
      <c r="AN157" s="95" t="n">
        <v>26</v>
      </c>
      <c r="AO157" s="96" t="n">
        <v>5</v>
      </c>
    </row>
    <row r="158" ht="15.75" customHeight="1" s="140" thickBot="1">
      <c r="AI158" s="97" t="n"/>
      <c r="AJ158" s="94" t="inlineStr">
        <is>
          <t>Daryl Gamble</t>
        </is>
      </c>
      <c r="AK158" s="94" t="inlineStr">
        <is>
          <t>dgamble@safestreets.com</t>
        </is>
      </c>
      <c r="AL158" s="94" t="inlineStr">
        <is>
          <t>User</t>
        </is>
      </c>
      <c r="AM158" s="94" t="inlineStr">
        <is>
          <t>Yes</t>
        </is>
      </c>
      <c r="AN158" s="95" t="n">
        <v>26</v>
      </c>
      <c r="AO158" s="96" t="n">
        <v>6</v>
      </c>
    </row>
    <row r="159" ht="15.75" customHeight="1" s="140" thickBot="1">
      <c r="AI159" s="97" t="n"/>
      <c r="AJ159" s="94" t="inlineStr">
        <is>
          <t>David Benavides</t>
        </is>
      </c>
      <c r="AK159" s="94" t="inlineStr">
        <is>
          <t>dbenavides@safestreets.com</t>
        </is>
      </c>
      <c r="AL159" s="94" t="inlineStr">
        <is>
          <t>User</t>
        </is>
      </c>
      <c r="AM159" s="94" t="inlineStr">
        <is>
          <t>Yes</t>
        </is>
      </c>
      <c r="AN159" s="95" t="n">
        <v>27</v>
      </c>
      <c r="AO159" s="96" t="n">
        <v>1</v>
      </c>
    </row>
    <row r="160" ht="15.75" customHeight="1" s="140" thickBot="1">
      <c r="AI160" s="97" t="n"/>
      <c r="AJ160" s="94" t="inlineStr">
        <is>
          <t>David Dalessio</t>
        </is>
      </c>
      <c r="AK160" s="94" t="inlineStr">
        <is>
          <t>ddalessio@safestreets.com</t>
        </is>
      </c>
      <c r="AL160" s="94" t="inlineStr">
        <is>
          <t>User</t>
        </is>
      </c>
      <c r="AM160" s="94" t="inlineStr">
        <is>
          <t>Yes</t>
        </is>
      </c>
      <c r="AN160" s="95" t="n">
        <v>27</v>
      </c>
      <c r="AO160" s="96" t="n">
        <v>2</v>
      </c>
    </row>
    <row r="161" ht="15.75" customHeight="1" s="140" thickBot="1">
      <c r="AI161" s="97" t="n"/>
      <c r="AJ161" s="94" t="inlineStr">
        <is>
          <t>David Gardner</t>
        </is>
      </c>
      <c r="AK161" s="94" t="inlineStr">
        <is>
          <t>dgardner@safestreets.com</t>
        </is>
      </c>
      <c r="AL161" s="94" t="inlineStr">
        <is>
          <t>User</t>
        </is>
      </c>
      <c r="AM161" s="94" t="inlineStr">
        <is>
          <t>Yes</t>
        </is>
      </c>
      <c r="AN161" s="95" t="n">
        <v>27</v>
      </c>
      <c r="AO161" s="96" t="n">
        <v>3</v>
      </c>
    </row>
    <row r="162" ht="15.75" customHeight="1" s="140" thickBot="1">
      <c r="AI162" s="97" t="n"/>
      <c r="AJ162" s="94" t="inlineStr">
        <is>
          <t>David Howell</t>
        </is>
      </c>
      <c r="AK162" s="94" t="inlineStr">
        <is>
          <t>dhowell@safestreets.com</t>
        </is>
      </c>
      <c r="AL162" s="94" t="inlineStr">
        <is>
          <t>User</t>
        </is>
      </c>
      <c r="AM162" s="94" t="inlineStr">
        <is>
          <t>Yes</t>
        </is>
      </c>
      <c r="AN162" s="95" t="n">
        <v>27</v>
      </c>
      <c r="AO162" s="96" t="n">
        <v>4</v>
      </c>
    </row>
    <row r="163" ht="15.75" customHeight="1" s="140" thickBot="1">
      <c r="AI163" s="97" t="n"/>
      <c r="AJ163" s="94" t="inlineStr">
        <is>
          <t>David King</t>
        </is>
      </c>
      <c r="AK163" s="94" t="inlineStr">
        <is>
          <t>dking@safestreets.com</t>
        </is>
      </c>
      <c r="AL163" s="94" t="inlineStr">
        <is>
          <t>User</t>
        </is>
      </c>
      <c r="AM163" s="94" t="inlineStr">
        <is>
          <t>Yes</t>
        </is>
      </c>
      <c r="AN163" s="95" t="n">
        <v>27</v>
      </c>
      <c r="AO163" s="96" t="n">
        <v>5</v>
      </c>
    </row>
    <row r="164" ht="15.75" customHeight="1" s="140" thickBot="1">
      <c r="AI164" s="97" t="n"/>
      <c r="AJ164" s="94" t="inlineStr">
        <is>
          <t>David Tucker</t>
        </is>
      </c>
      <c r="AK164" s="94" t="inlineStr">
        <is>
          <t>dtucker@safestreets.com</t>
        </is>
      </c>
      <c r="AL164" s="94" t="inlineStr">
        <is>
          <t>User</t>
        </is>
      </c>
      <c r="AM164" s="94" t="inlineStr">
        <is>
          <t>Yes</t>
        </is>
      </c>
      <c r="AN164" s="95" t="n">
        <v>27</v>
      </c>
      <c r="AO164" s="96" t="n">
        <v>6</v>
      </c>
    </row>
    <row r="165" ht="15.75" customHeight="1" s="140" thickBot="1">
      <c r="AI165" s="97" t="n"/>
      <c r="AJ165" s="94" t="inlineStr">
        <is>
          <t>David Vielma</t>
        </is>
      </c>
      <c r="AK165" s="94" t="inlineStr">
        <is>
          <t>dvielma@safestreets.com</t>
        </is>
      </c>
      <c r="AL165" s="94" t="inlineStr">
        <is>
          <t>User</t>
        </is>
      </c>
      <c r="AM165" s="94" t="inlineStr">
        <is>
          <t>Yes</t>
        </is>
      </c>
      <c r="AN165" s="95" t="n">
        <v>28</v>
      </c>
      <c r="AO165" s="96" t="n">
        <v>1</v>
      </c>
    </row>
    <row r="166" ht="15.75" customHeight="1" s="140" thickBot="1">
      <c r="AI166" s="97" t="n"/>
      <c r="AJ166" s="94" t="inlineStr">
        <is>
          <t>David Weinstein</t>
        </is>
      </c>
      <c r="AK166" s="94" t="inlineStr">
        <is>
          <t>dweinstein@safestreets.com</t>
        </is>
      </c>
      <c r="AL166" s="94" t="inlineStr">
        <is>
          <t>User</t>
        </is>
      </c>
      <c r="AM166" s="94" t="inlineStr">
        <is>
          <t>Yes</t>
        </is>
      </c>
      <c r="AN166" s="95" t="n">
        <v>28</v>
      </c>
      <c r="AO166" s="96" t="n">
        <v>2</v>
      </c>
    </row>
    <row r="167" ht="15.75" customHeight="1" s="140" thickBot="1">
      <c r="AI167" s="97" t="n"/>
      <c r="AJ167" s="94" t="inlineStr">
        <is>
          <t>Deborah Apple</t>
        </is>
      </c>
      <c r="AK167" s="94" t="inlineStr">
        <is>
          <t>dapple@safestreets.com</t>
        </is>
      </c>
      <c r="AL167" s="94" t="inlineStr">
        <is>
          <t>User</t>
        </is>
      </c>
      <c r="AM167" s="94" t="inlineStr">
        <is>
          <t>Yes</t>
        </is>
      </c>
      <c r="AN167" s="95" t="n">
        <v>28</v>
      </c>
      <c r="AO167" s="96" t="n">
        <v>3</v>
      </c>
    </row>
    <row r="168" ht="15.75" customHeight="1" s="140" thickBot="1">
      <c r="AI168" s="97" t="n"/>
      <c r="AJ168" s="94" t="inlineStr">
        <is>
          <t>Debra Clark</t>
        </is>
      </c>
      <c r="AK168" s="94" t="inlineStr">
        <is>
          <t>debraclark@safestreets.com</t>
        </is>
      </c>
      <c r="AL168" s="94" t="inlineStr">
        <is>
          <t>User</t>
        </is>
      </c>
      <c r="AM168" s="94" t="inlineStr">
        <is>
          <t>Yes</t>
        </is>
      </c>
      <c r="AN168" s="95" t="n">
        <v>28</v>
      </c>
      <c r="AO168" s="96" t="n">
        <v>4</v>
      </c>
    </row>
    <row r="169" ht="15.75" customHeight="1" s="140" thickBot="1">
      <c r="AI169" s="97" t="n"/>
      <c r="AJ169" s="94" t="inlineStr">
        <is>
          <t>Dejon Sanders</t>
        </is>
      </c>
      <c r="AK169" s="94" t="inlineStr">
        <is>
          <t>dsanders@safestreets.com</t>
        </is>
      </c>
      <c r="AL169" s="94" t="inlineStr">
        <is>
          <t>User</t>
        </is>
      </c>
      <c r="AM169" s="94" t="inlineStr">
        <is>
          <t>Yes</t>
        </is>
      </c>
      <c r="AN169" s="95" t="n">
        <v>28</v>
      </c>
      <c r="AO169" s="96" t="n">
        <v>5</v>
      </c>
    </row>
    <row r="170" ht="15.75" customHeight="1" s="140" thickBot="1">
      <c r="AI170" s="97" t="n"/>
      <c r="AJ170" s="94" t="inlineStr">
        <is>
          <t>Delio Lamberty</t>
        </is>
      </c>
      <c r="AK170" s="94" t="inlineStr">
        <is>
          <t>dlamberty@safestreets.com</t>
        </is>
      </c>
      <c r="AL170" s="94" t="inlineStr">
        <is>
          <t>User</t>
        </is>
      </c>
      <c r="AM170" s="94" t="inlineStr">
        <is>
          <t>Yes</t>
        </is>
      </c>
      <c r="AN170" s="95" t="n">
        <v>28</v>
      </c>
      <c r="AO170" s="96" t="n">
        <v>6</v>
      </c>
    </row>
    <row r="171" ht="15.75" customHeight="1" s="140" thickBot="1">
      <c r="AI171" s="97" t="n"/>
      <c r="AJ171" s="94" t="inlineStr">
        <is>
          <t>Dennis Sarmiento</t>
        </is>
      </c>
      <c r="AK171" s="94" t="inlineStr">
        <is>
          <t>dsarmiento@safestreets.com</t>
        </is>
      </c>
      <c r="AL171" s="94" t="inlineStr">
        <is>
          <t>User</t>
        </is>
      </c>
      <c r="AM171" s="94" t="inlineStr">
        <is>
          <t>Yes</t>
        </is>
      </c>
      <c r="AN171" s="95" t="n">
        <v>29</v>
      </c>
      <c r="AO171" s="96" t="n">
        <v>1</v>
      </c>
    </row>
    <row r="172" ht="15.75" customHeight="1" s="140" thickBot="1">
      <c r="AI172" s="97" t="n"/>
      <c r="AJ172" s="94" t="inlineStr">
        <is>
          <t>Dereje Tekle Solomon</t>
        </is>
      </c>
      <c r="AK172" s="94" t="inlineStr">
        <is>
          <t>dsolomon@safestreets.com</t>
        </is>
      </c>
      <c r="AL172" s="94" t="inlineStr">
        <is>
          <t>User</t>
        </is>
      </c>
      <c r="AM172" s="94" t="inlineStr">
        <is>
          <t>Yes</t>
        </is>
      </c>
      <c r="AN172" s="95" t="n">
        <v>29</v>
      </c>
      <c r="AO172" s="96" t="n">
        <v>2</v>
      </c>
    </row>
    <row r="173" ht="15.75" customHeight="1" s="140" thickBot="1">
      <c r="AI173" s="97" t="n"/>
      <c r="AJ173" s="94" t="inlineStr">
        <is>
          <t>Derek Caine</t>
        </is>
      </c>
      <c r="AK173" s="94" t="inlineStr">
        <is>
          <t>dcaine@safestreets.com</t>
        </is>
      </c>
      <c r="AL173" s="94" t="inlineStr">
        <is>
          <t>User</t>
        </is>
      </c>
      <c r="AM173" s="94" t="inlineStr">
        <is>
          <t>Yes</t>
        </is>
      </c>
      <c r="AN173" s="95" t="n">
        <v>29</v>
      </c>
      <c r="AO173" s="96" t="n">
        <v>3</v>
      </c>
    </row>
    <row r="174" ht="15.75" customHeight="1" s="140" thickBot="1">
      <c r="AI174" s="97" t="n"/>
      <c r="AJ174" s="94" t="inlineStr">
        <is>
          <t>Derek Holtz</t>
        </is>
      </c>
      <c r="AK174" s="94" t="inlineStr">
        <is>
          <t>dholtz@safestreets.com</t>
        </is>
      </c>
      <c r="AL174" s="94" t="inlineStr">
        <is>
          <t>User</t>
        </is>
      </c>
      <c r="AM174" s="94" t="inlineStr">
        <is>
          <t>Yes</t>
        </is>
      </c>
      <c r="AN174" s="95" t="n">
        <v>29</v>
      </c>
      <c r="AO174" s="96" t="n">
        <v>4</v>
      </c>
    </row>
    <row r="175" ht="15.75" customHeight="1" s="140" thickBot="1">
      <c r="AI175" s="97" t="n"/>
      <c r="AJ175" s="94" t="inlineStr">
        <is>
          <t>Desawn Brooks</t>
        </is>
      </c>
      <c r="AK175" s="94" t="inlineStr">
        <is>
          <t>debrooks@safestreets.com</t>
        </is>
      </c>
      <c r="AL175" s="94" t="inlineStr">
        <is>
          <t>User</t>
        </is>
      </c>
      <c r="AM175" s="94" t="inlineStr">
        <is>
          <t>Yes</t>
        </is>
      </c>
      <c r="AN175" s="95" t="n">
        <v>29</v>
      </c>
      <c r="AO175" s="96" t="n">
        <v>5</v>
      </c>
    </row>
    <row r="176" ht="15.75" customHeight="1" s="140" thickBot="1">
      <c r="AI176" s="97" t="n"/>
      <c r="AJ176" s="94" t="inlineStr">
        <is>
          <t>Devin Smith</t>
        </is>
      </c>
      <c r="AK176" s="94" t="inlineStr">
        <is>
          <t>desmith@safestreets.com</t>
        </is>
      </c>
      <c r="AL176" s="94" t="inlineStr">
        <is>
          <t>User</t>
        </is>
      </c>
      <c r="AM176" s="94" t="inlineStr">
        <is>
          <t>Yes</t>
        </is>
      </c>
      <c r="AN176" s="95" t="n">
        <v>29</v>
      </c>
      <c r="AO176" s="96" t="n">
        <v>6</v>
      </c>
    </row>
    <row r="177" ht="15.75" customHeight="1" s="140" thickBot="1">
      <c r="AI177" s="97" t="n"/>
      <c r="AJ177" s="94" t="inlineStr">
        <is>
          <t>DeWayne Mack</t>
        </is>
      </c>
      <c r="AK177" s="94" t="inlineStr">
        <is>
          <t>dmack@safestreets.com</t>
        </is>
      </c>
      <c r="AL177" s="94" t="inlineStr">
        <is>
          <t>User</t>
        </is>
      </c>
      <c r="AM177" s="94" t="inlineStr">
        <is>
          <t>Yes</t>
        </is>
      </c>
      <c r="AN177" s="95" t="n">
        <v>30</v>
      </c>
      <c r="AO177" s="96" t="n">
        <v>1</v>
      </c>
    </row>
    <row r="178" ht="15.75" customHeight="1" s="140" thickBot="1">
      <c r="AI178" s="97" t="n"/>
      <c r="AJ178" s="94" t="inlineStr">
        <is>
          <t>Diane LaPlante</t>
        </is>
      </c>
      <c r="AK178" s="94" t="inlineStr">
        <is>
          <t>dlaplante@safestreets.com</t>
        </is>
      </c>
      <c r="AL178" s="94" t="inlineStr">
        <is>
          <t>User</t>
        </is>
      </c>
      <c r="AM178" s="94" t="inlineStr">
        <is>
          <t>Yes</t>
        </is>
      </c>
      <c r="AN178" s="95" t="n">
        <v>30</v>
      </c>
      <c r="AO178" s="96" t="n">
        <v>2</v>
      </c>
    </row>
    <row r="179" ht="15.75" customHeight="1" s="140" thickBot="1">
      <c r="AI179" s="97" t="n"/>
      <c r="AJ179" s="94" t="inlineStr">
        <is>
          <t>Dion Culver</t>
        </is>
      </c>
      <c r="AK179" s="94" t="inlineStr">
        <is>
          <t>dculver@safestreets.com</t>
        </is>
      </c>
      <c r="AL179" s="94" t="inlineStr">
        <is>
          <t>User</t>
        </is>
      </c>
      <c r="AM179" s="94" t="inlineStr">
        <is>
          <t>Yes</t>
        </is>
      </c>
      <c r="AN179" s="95" t="n">
        <v>30</v>
      </c>
      <c r="AO179" s="96" t="n">
        <v>3</v>
      </c>
    </row>
    <row r="180" ht="15.75" customHeight="1" s="140" thickBot="1">
      <c r="AI180" s="97" t="n"/>
      <c r="AJ180" s="94" t="inlineStr">
        <is>
          <t>Dionte Coleman</t>
        </is>
      </c>
      <c r="AK180" s="94" t="inlineStr">
        <is>
          <t>dcoleman@safestreets.com</t>
        </is>
      </c>
      <c r="AL180" s="94" t="inlineStr">
        <is>
          <t>User</t>
        </is>
      </c>
      <c r="AM180" s="94" t="inlineStr">
        <is>
          <t>Yes</t>
        </is>
      </c>
      <c r="AN180" s="95" t="n">
        <v>30</v>
      </c>
      <c r="AO180" s="96" t="n">
        <v>4</v>
      </c>
    </row>
    <row r="181" ht="15.75" customHeight="1" s="140" thickBot="1">
      <c r="AI181" s="97" t="n"/>
      <c r="AJ181" s="94" t="inlineStr">
        <is>
          <t>Don Brozich</t>
        </is>
      </c>
      <c r="AK181" s="94" t="inlineStr">
        <is>
          <t>dbrozich@safestreets.com</t>
        </is>
      </c>
      <c r="AL181" s="94" t="inlineStr">
        <is>
          <t>User</t>
        </is>
      </c>
      <c r="AM181" s="94" t="inlineStr">
        <is>
          <t>Yes</t>
        </is>
      </c>
      <c r="AN181" s="95" t="n">
        <v>30</v>
      </c>
      <c r="AO181" s="96" t="n">
        <v>5</v>
      </c>
    </row>
    <row r="182" ht="15.75" customHeight="1" s="140" thickBot="1">
      <c r="AI182" s="97" t="n"/>
      <c r="AJ182" s="94" t="inlineStr">
        <is>
          <t>Doris Lewis</t>
        </is>
      </c>
      <c r="AK182" s="94" t="inlineStr">
        <is>
          <t>dlewis@safestreets.com</t>
        </is>
      </c>
      <c r="AL182" s="94" t="inlineStr">
        <is>
          <t>User</t>
        </is>
      </c>
      <c r="AM182" s="94" t="inlineStr">
        <is>
          <t>Yes</t>
        </is>
      </c>
      <c r="AN182" s="95" t="n">
        <v>30</v>
      </c>
      <c r="AO182" s="96" t="n">
        <v>6</v>
      </c>
    </row>
    <row r="183" ht="15.75" customHeight="1" s="140" thickBot="1">
      <c r="AI183" s="97" t="n"/>
      <c r="AJ183" s="94" t="inlineStr">
        <is>
          <t>Dru Dalgarno</t>
        </is>
      </c>
      <c r="AK183" s="94" t="inlineStr">
        <is>
          <t>ddalgarno@safestreets.com</t>
        </is>
      </c>
      <c r="AL183" s="94" t="inlineStr">
        <is>
          <t>User</t>
        </is>
      </c>
      <c r="AM183" s="94" t="inlineStr">
        <is>
          <t>Yes</t>
        </is>
      </c>
      <c r="AN183" s="95" t="n">
        <v>31</v>
      </c>
      <c r="AO183" s="96" t="n">
        <v>1</v>
      </c>
    </row>
    <row r="184" ht="15.75" customHeight="1" s="140" thickBot="1">
      <c r="AI184" s="97" t="n"/>
      <c r="AJ184" s="94" t="inlineStr">
        <is>
          <t>Duane Kuemin</t>
        </is>
      </c>
      <c r="AK184" s="94" t="inlineStr">
        <is>
          <t>dkuemin@safestreets.com</t>
        </is>
      </c>
      <c r="AL184" s="94" t="inlineStr">
        <is>
          <t>User</t>
        </is>
      </c>
      <c r="AM184" s="94" t="inlineStr">
        <is>
          <t>Yes</t>
        </is>
      </c>
      <c r="AN184" s="95" t="n">
        <v>31</v>
      </c>
      <c r="AO184" s="96" t="n">
        <v>2</v>
      </c>
    </row>
    <row r="185" ht="15.75" customHeight="1" s="140" thickBot="1">
      <c r="AI185" s="97" t="n"/>
      <c r="AJ185" s="94" t="inlineStr">
        <is>
          <t>Duncan Abrahamson</t>
        </is>
      </c>
      <c r="AK185" s="94" t="inlineStr">
        <is>
          <t>dabrahamson@safestreets.com</t>
        </is>
      </c>
      <c r="AL185" s="94" t="inlineStr">
        <is>
          <t>User</t>
        </is>
      </c>
      <c r="AM185" s="94" t="inlineStr">
        <is>
          <t>Yes</t>
        </is>
      </c>
      <c r="AN185" s="95" t="n">
        <v>31</v>
      </c>
      <c r="AO185" s="96" t="n">
        <v>3</v>
      </c>
    </row>
    <row r="186" ht="15.75" customHeight="1" s="140" thickBot="1">
      <c r="AI186" s="97" t="n"/>
      <c r="AJ186" s="94" t="inlineStr">
        <is>
          <t>Dustin Brooks</t>
        </is>
      </c>
      <c r="AK186" s="94" t="inlineStr">
        <is>
          <t>dbrooks@safestreets.com</t>
        </is>
      </c>
      <c r="AL186" s="94" t="inlineStr">
        <is>
          <t>User</t>
        </is>
      </c>
      <c r="AM186" s="94" t="inlineStr">
        <is>
          <t>Yes</t>
        </is>
      </c>
      <c r="AN186" s="95" t="n">
        <v>31</v>
      </c>
      <c r="AO186" s="96" t="n">
        <v>4</v>
      </c>
    </row>
    <row r="187" ht="15.75" customHeight="1" s="140" thickBot="1">
      <c r="AI187" s="97" t="n"/>
      <c r="AJ187" s="94" t="inlineStr">
        <is>
          <t>Dustin Wackerly</t>
        </is>
      </c>
      <c r="AK187" s="94" t="inlineStr">
        <is>
          <t>dwackerly@safestreets.com</t>
        </is>
      </c>
      <c r="AL187" s="94" t="inlineStr">
        <is>
          <t>User</t>
        </is>
      </c>
      <c r="AM187" s="94" t="inlineStr">
        <is>
          <t>Yes</t>
        </is>
      </c>
      <c r="AN187" s="95" t="n">
        <v>31</v>
      </c>
      <c r="AO187" s="96" t="n">
        <v>5</v>
      </c>
    </row>
    <row r="188" ht="15.75" customHeight="1" s="140" thickBot="1">
      <c r="AI188" s="97" t="n"/>
      <c r="AJ188" s="94" t="inlineStr">
        <is>
          <t>Dylan Thompson</t>
        </is>
      </c>
      <c r="AK188" s="94" t="inlineStr">
        <is>
          <t>dthompson@safestreets.com</t>
        </is>
      </c>
      <c r="AL188" s="94" t="inlineStr">
        <is>
          <t>User</t>
        </is>
      </c>
      <c r="AM188" s="94" t="inlineStr">
        <is>
          <t>Yes</t>
        </is>
      </c>
      <c r="AN188" s="95" t="n">
        <v>31</v>
      </c>
      <c r="AO188" s="96" t="n">
        <v>6</v>
      </c>
    </row>
    <row r="189" ht="15.75" customHeight="1" s="140" thickBot="1">
      <c r="AI189" s="97" t="inlineStr">
        <is>
          <t>Row2</t>
        </is>
      </c>
      <c r="AJ189" s="94" t="inlineStr">
        <is>
          <t>Earl Pellegreen III</t>
        </is>
      </c>
      <c r="AK189" s="94" t="inlineStr">
        <is>
          <t>epellegreen@safestreets.com</t>
        </is>
      </c>
      <c r="AL189" s="94" t="inlineStr">
        <is>
          <t>User</t>
        </is>
      </c>
      <c r="AM189" s="94" t="inlineStr">
        <is>
          <t>Yes</t>
        </is>
      </c>
      <c r="AN189" s="95" t="n">
        <v>32</v>
      </c>
      <c r="AO189" s="96" t="n">
        <v>1</v>
      </c>
    </row>
    <row r="190" ht="15.75" customHeight="1" s="140" thickBot="1">
      <c r="AI190" s="97" t="n"/>
      <c r="AJ190" s="94" t="inlineStr">
        <is>
          <t>Eddie Aguilar</t>
        </is>
      </c>
      <c r="AK190" s="94" t="inlineStr">
        <is>
          <t>eaguilar@safestreets.com</t>
        </is>
      </c>
      <c r="AL190" s="94" t="inlineStr">
        <is>
          <t>User</t>
        </is>
      </c>
      <c r="AM190" s="94" t="inlineStr">
        <is>
          <t>Yes</t>
        </is>
      </c>
      <c r="AN190" s="95" t="n">
        <v>32</v>
      </c>
      <c r="AO190" s="96" t="n">
        <v>2</v>
      </c>
    </row>
    <row r="191" ht="15.75" customHeight="1" s="140" thickBot="1">
      <c r="AI191" s="97" t="n"/>
      <c r="AJ191" s="94" t="inlineStr">
        <is>
          <t>Eddie Prignano</t>
        </is>
      </c>
      <c r="AK191" s="94" t="inlineStr">
        <is>
          <t>eprignano@safestreets.com</t>
        </is>
      </c>
      <c r="AL191" s="94" t="inlineStr">
        <is>
          <t>User</t>
        </is>
      </c>
      <c r="AM191" s="94" t="inlineStr">
        <is>
          <t>Yes</t>
        </is>
      </c>
      <c r="AN191" s="95" t="n">
        <v>32</v>
      </c>
      <c r="AO191" s="96" t="n">
        <v>3</v>
      </c>
    </row>
    <row r="192" ht="15.75" customHeight="1" s="140" thickBot="1">
      <c r="AI192" s="97" t="n"/>
      <c r="AJ192" s="94" t="inlineStr">
        <is>
          <t>Eddie Thong</t>
        </is>
      </c>
      <c r="AK192" s="94" t="inlineStr">
        <is>
          <t>ethong@safestreets.com</t>
        </is>
      </c>
      <c r="AL192" s="94" t="inlineStr">
        <is>
          <t>User</t>
        </is>
      </c>
      <c r="AM192" s="94" t="inlineStr">
        <is>
          <t>Yes</t>
        </is>
      </c>
      <c r="AN192" s="95" t="n">
        <v>32</v>
      </c>
      <c r="AO192" s="96" t="n">
        <v>4</v>
      </c>
    </row>
    <row r="193" ht="15.75" customHeight="1" s="140" thickBot="1">
      <c r="AI193" s="97" t="n"/>
      <c r="AJ193" s="94" t="inlineStr">
        <is>
          <t>Eddy Lapo</t>
        </is>
      </c>
      <c r="AK193" s="94" t="inlineStr">
        <is>
          <t>elapo@safestreets.com</t>
        </is>
      </c>
      <c r="AL193" s="94" t="inlineStr">
        <is>
          <t>User</t>
        </is>
      </c>
      <c r="AM193" s="94" t="inlineStr">
        <is>
          <t>Yes</t>
        </is>
      </c>
      <c r="AN193" s="95" t="n">
        <v>32</v>
      </c>
      <c r="AO193" s="96" t="n">
        <v>5</v>
      </c>
    </row>
    <row r="194" ht="15.75" customHeight="1" s="140" thickBot="1">
      <c r="AI194" s="97" t="n"/>
      <c r="AJ194" s="94" t="inlineStr">
        <is>
          <t>Eduardo Bonilla</t>
        </is>
      </c>
      <c r="AK194" s="94" t="inlineStr">
        <is>
          <t>ebonilla@safestreets.com</t>
        </is>
      </c>
      <c r="AL194" s="94" t="inlineStr">
        <is>
          <t>User</t>
        </is>
      </c>
      <c r="AM194" s="94" t="inlineStr">
        <is>
          <t>Yes</t>
        </is>
      </c>
      <c r="AN194" s="95" t="n">
        <v>32</v>
      </c>
      <c r="AO194" s="96" t="n">
        <v>6</v>
      </c>
    </row>
    <row r="195" ht="15.75" customHeight="1" s="140" thickBot="1">
      <c r="AI195" s="97" t="n"/>
      <c r="AJ195" s="94" t="inlineStr">
        <is>
          <t>Eduardo Matos</t>
        </is>
      </c>
      <c r="AK195" s="94" t="inlineStr">
        <is>
          <t>ematos@safestreets.com</t>
        </is>
      </c>
      <c r="AL195" s="94" t="inlineStr">
        <is>
          <t>User</t>
        </is>
      </c>
      <c r="AM195" s="94" t="inlineStr">
        <is>
          <t>Yes</t>
        </is>
      </c>
      <c r="AN195" s="95" t="n">
        <v>33</v>
      </c>
      <c r="AO195" s="96" t="n">
        <v>1</v>
      </c>
    </row>
    <row r="196" ht="15.75" customHeight="1" s="140" thickBot="1">
      <c r="AI196" s="97" t="n"/>
      <c r="AJ196" s="94" t="inlineStr">
        <is>
          <t>Eduardo Tovar</t>
        </is>
      </c>
      <c r="AK196" s="94" t="inlineStr">
        <is>
          <t>etovar@safestreets.com</t>
        </is>
      </c>
      <c r="AL196" s="94" t="inlineStr">
        <is>
          <t>User</t>
        </is>
      </c>
      <c r="AM196" s="94" t="inlineStr">
        <is>
          <t>Yes</t>
        </is>
      </c>
      <c r="AN196" s="95" t="n">
        <v>33</v>
      </c>
      <c r="AO196" s="96" t="n">
        <v>2</v>
      </c>
    </row>
    <row r="197" ht="15.75" customHeight="1" s="140" thickBot="1">
      <c r="AI197" s="97" t="n"/>
      <c r="AJ197" s="94" t="inlineStr">
        <is>
          <t>Edward Burge</t>
        </is>
      </c>
      <c r="AK197" s="94" t="inlineStr">
        <is>
          <t>eburge@safestreets.com</t>
        </is>
      </c>
      <c r="AL197" s="94" t="inlineStr">
        <is>
          <t>User</t>
        </is>
      </c>
      <c r="AM197" s="94" t="inlineStr">
        <is>
          <t>Yes</t>
        </is>
      </c>
      <c r="AN197" s="95" t="n">
        <v>33</v>
      </c>
      <c r="AO197" s="96" t="n">
        <v>3</v>
      </c>
    </row>
    <row r="198" ht="15.75" customHeight="1" s="140" thickBot="1">
      <c r="AI198" s="97" t="n"/>
      <c r="AJ198" s="94" t="inlineStr">
        <is>
          <t>Efrain Escobar</t>
        </is>
      </c>
      <c r="AK198" s="94" t="inlineStr">
        <is>
          <t>eescobar@safestreets.com</t>
        </is>
      </c>
      <c r="AL198" s="94" t="inlineStr">
        <is>
          <t>User</t>
        </is>
      </c>
      <c r="AM198" s="94" t="inlineStr">
        <is>
          <t>Yes</t>
        </is>
      </c>
      <c r="AN198" s="95" t="n">
        <v>33</v>
      </c>
      <c r="AO198" s="96" t="n">
        <v>4</v>
      </c>
    </row>
    <row r="199" ht="15.75" customHeight="1" s="140" thickBot="1">
      <c r="AI199" s="97" t="n"/>
      <c r="AJ199" s="94" t="inlineStr">
        <is>
          <t>Eliah Echols</t>
        </is>
      </c>
      <c r="AK199" s="94" t="inlineStr">
        <is>
          <t>eechols@safestreets.com</t>
        </is>
      </c>
      <c r="AL199" s="94" t="inlineStr">
        <is>
          <t>User</t>
        </is>
      </c>
      <c r="AM199" s="94" t="inlineStr">
        <is>
          <t>Yes</t>
        </is>
      </c>
      <c r="AN199" s="95" t="n">
        <v>33</v>
      </c>
      <c r="AO199" s="96" t="n">
        <v>5</v>
      </c>
    </row>
    <row r="200" ht="15.75" customHeight="1" s="140" thickBot="1">
      <c r="AI200" s="97" t="n"/>
      <c r="AJ200" s="94" t="inlineStr">
        <is>
          <t>Elizabeth Kulessa</t>
        </is>
      </c>
      <c r="AK200" s="94" t="inlineStr">
        <is>
          <t>ekulessa@safestreets.com</t>
        </is>
      </c>
      <c r="AL200" s="94" t="inlineStr">
        <is>
          <t>User</t>
        </is>
      </c>
      <c r="AM200" s="94" t="inlineStr">
        <is>
          <t>Yes</t>
        </is>
      </c>
      <c r="AN200" s="95" t="n">
        <v>33</v>
      </c>
      <c r="AO200" s="96" t="n">
        <v>6</v>
      </c>
    </row>
    <row r="201" ht="15.75" customHeight="1" s="140" thickBot="1">
      <c r="AI201" s="97" t="n"/>
      <c r="AJ201" s="94" t="inlineStr">
        <is>
          <t>Elizabeth Yaffe</t>
        </is>
      </c>
      <c r="AK201" s="94" t="inlineStr">
        <is>
          <t>eyaffe@safestreets.com</t>
        </is>
      </c>
      <c r="AL201" s="94" t="inlineStr">
        <is>
          <t>User</t>
        </is>
      </c>
      <c r="AM201" s="94" t="inlineStr">
        <is>
          <t>Yes</t>
        </is>
      </c>
      <c r="AN201" s="95" t="n">
        <v>34</v>
      </c>
      <c r="AO201" s="96" t="n">
        <v>1</v>
      </c>
    </row>
    <row r="202" ht="15.75" customHeight="1" s="140" thickBot="1">
      <c r="AI202" s="97" t="n"/>
      <c r="AJ202" s="94" t="inlineStr">
        <is>
          <t>Elvis Sanchez</t>
        </is>
      </c>
      <c r="AK202" s="94" t="inlineStr">
        <is>
          <t>esanchez@safestreets.com</t>
        </is>
      </c>
      <c r="AL202" s="94" t="inlineStr">
        <is>
          <t>User</t>
        </is>
      </c>
      <c r="AM202" s="94" t="inlineStr">
        <is>
          <t>Yes</t>
        </is>
      </c>
      <c r="AN202" s="95" t="n">
        <v>34</v>
      </c>
      <c r="AO202" s="96" t="n">
        <v>2</v>
      </c>
    </row>
    <row r="203" ht="15.75" customHeight="1" s="140" thickBot="1">
      <c r="AI203" s="97" t="n"/>
      <c r="AJ203" s="94" t="inlineStr">
        <is>
          <t>Emily Poole</t>
        </is>
      </c>
      <c r="AK203" s="94" t="inlineStr">
        <is>
          <t>epoole@safestreets.com</t>
        </is>
      </c>
      <c r="AL203" s="94" t="inlineStr">
        <is>
          <t>User</t>
        </is>
      </c>
      <c r="AM203" s="94" t="inlineStr">
        <is>
          <t>Yes</t>
        </is>
      </c>
      <c r="AN203" s="95" t="n">
        <v>34</v>
      </c>
      <c r="AO203" s="96" t="n">
        <v>3</v>
      </c>
    </row>
    <row r="204" ht="15.75" customHeight="1" s="140" thickBot="1">
      <c r="AI204" s="97" t="n"/>
      <c r="AJ204" s="94" t="inlineStr">
        <is>
          <t>Emmanuel Agyare</t>
        </is>
      </c>
      <c r="AK204" s="94" t="inlineStr">
        <is>
          <t>eagyare@safestreets.com</t>
        </is>
      </c>
      <c r="AL204" s="94" t="inlineStr">
        <is>
          <t>User</t>
        </is>
      </c>
      <c r="AM204" s="94" t="inlineStr">
        <is>
          <t>Yes</t>
        </is>
      </c>
      <c r="AN204" s="95" t="n">
        <v>34</v>
      </c>
      <c r="AO204" s="96" t="n">
        <v>4</v>
      </c>
    </row>
    <row r="205" ht="15.75" customHeight="1" s="140" thickBot="1">
      <c r="AI205" s="97" t="n"/>
      <c r="AJ205" s="94" t="inlineStr">
        <is>
          <t>Endure Dinish</t>
        </is>
      </c>
      <c r="AK205" s="94" t="inlineStr">
        <is>
          <t>edinish@safestreets.com</t>
        </is>
      </c>
      <c r="AL205" s="94" t="inlineStr">
        <is>
          <t>User</t>
        </is>
      </c>
      <c r="AM205" s="94" t="inlineStr">
        <is>
          <t>Yes</t>
        </is>
      </c>
      <c r="AN205" s="95" t="n">
        <v>34</v>
      </c>
      <c r="AO205" s="96" t="n">
        <v>5</v>
      </c>
    </row>
    <row r="206" ht="15.75" customHeight="1" s="140" thickBot="1">
      <c r="AI206" s="97" t="n"/>
      <c r="AJ206" s="94" t="inlineStr">
        <is>
          <t>Erica Scott</t>
        </is>
      </c>
      <c r="AK206" s="94" t="inlineStr">
        <is>
          <t>escott@safestreets.com</t>
        </is>
      </c>
      <c r="AL206" s="94" t="inlineStr">
        <is>
          <t>User</t>
        </is>
      </c>
      <c r="AM206" s="94" t="inlineStr">
        <is>
          <t>Yes</t>
        </is>
      </c>
      <c r="AN206" s="95" t="n">
        <v>34</v>
      </c>
      <c r="AO206" s="96" t="n">
        <v>6</v>
      </c>
    </row>
    <row r="207" ht="15.75" customHeight="1" s="140" thickBot="1">
      <c r="AI207" s="97" t="n"/>
      <c r="AJ207" s="94" t="inlineStr">
        <is>
          <t>Eric Graf</t>
        </is>
      </c>
      <c r="AK207" s="94" t="inlineStr">
        <is>
          <t>egraf@safestreets.com</t>
        </is>
      </c>
      <c r="AL207" s="94" t="inlineStr">
        <is>
          <t>User</t>
        </is>
      </c>
      <c r="AM207" s="94" t="inlineStr">
        <is>
          <t>Yes</t>
        </is>
      </c>
      <c r="AN207" s="95" t="n">
        <v>35</v>
      </c>
      <c r="AO207" s="96" t="n">
        <v>1</v>
      </c>
    </row>
    <row r="208" ht="15.75" customHeight="1" s="140" thickBot="1">
      <c r="AI208" s="97" t="n"/>
      <c r="AJ208" s="94" t="inlineStr">
        <is>
          <t>Eric Han</t>
        </is>
      </c>
      <c r="AK208" s="94" t="inlineStr">
        <is>
          <t>ehan@safestreets.com</t>
        </is>
      </c>
      <c r="AL208" s="94" t="inlineStr">
        <is>
          <t>User</t>
        </is>
      </c>
      <c r="AM208" s="94" t="inlineStr">
        <is>
          <t>Yes</t>
        </is>
      </c>
      <c r="AN208" s="95" t="n">
        <v>35</v>
      </c>
      <c r="AO208" s="96" t="n">
        <v>2</v>
      </c>
    </row>
    <row r="209" ht="15.75" customHeight="1" s="140" thickBot="1">
      <c r="AI209" s="97" t="n"/>
      <c r="AJ209" s="94" t="inlineStr">
        <is>
          <t>Erich Michael Kelley</t>
        </is>
      </c>
      <c r="AK209" s="94" t="inlineStr">
        <is>
          <t>ekelley@safestreets.com</t>
        </is>
      </c>
      <c r="AL209" s="94" t="inlineStr">
        <is>
          <t>User</t>
        </is>
      </c>
      <c r="AM209" s="94" t="inlineStr">
        <is>
          <t>Yes</t>
        </is>
      </c>
      <c r="AN209" s="95" t="n">
        <v>35</v>
      </c>
      <c r="AO209" s="96" t="n">
        <v>3</v>
      </c>
    </row>
    <row r="210" ht="15.75" customHeight="1" s="140" thickBot="1">
      <c r="AI210" s="97" t="n"/>
      <c r="AJ210" s="94" t="inlineStr">
        <is>
          <t>Eric Ringler</t>
        </is>
      </c>
      <c r="AK210" s="94" t="inlineStr">
        <is>
          <t>eringler@safestreets.com</t>
        </is>
      </c>
      <c r="AL210" s="94" t="inlineStr">
        <is>
          <t>User</t>
        </is>
      </c>
      <c r="AM210" s="94" t="inlineStr">
        <is>
          <t>Yes</t>
        </is>
      </c>
      <c r="AN210" s="95" t="n">
        <v>35</v>
      </c>
      <c r="AO210" s="96" t="n">
        <v>4</v>
      </c>
    </row>
    <row r="211" ht="15.75" customHeight="1" s="140" thickBot="1">
      <c r="AI211" s="97" t="n"/>
      <c r="AJ211" s="94" t="inlineStr">
        <is>
          <t>Eric Scheinler-Moore</t>
        </is>
      </c>
      <c r="AK211" s="94" t="inlineStr">
        <is>
          <t>escheinlermoore@safestreets.com</t>
        </is>
      </c>
      <c r="AL211" s="94" t="inlineStr">
        <is>
          <t>User</t>
        </is>
      </c>
      <c r="AM211" s="94" t="inlineStr">
        <is>
          <t>Yes</t>
        </is>
      </c>
      <c r="AN211" s="95" t="n">
        <v>35</v>
      </c>
      <c r="AO211" s="96" t="n">
        <v>5</v>
      </c>
    </row>
    <row r="212" ht="15.75" customHeight="1" s="140" thickBot="1">
      <c r="AI212" s="97" t="n"/>
      <c r="AJ212" s="94" t="inlineStr">
        <is>
          <t>Eric Vance</t>
        </is>
      </c>
      <c r="AK212" s="94" t="inlineStr">
        <is>
          <t>evance@safestreets.com</t>
        </is>
      </c>
      <c r="AL212" s="94" t="inlineStr">
        <is>
          <t>User</t>
        </is>
      </c>
      <c r="AM212" s="94" t="inlineStr">
        <is>
          <t>Yes</t>
        </is>
      </c>
      <c r="AN212" s="95" t="n">
        <v>35</v>
      </c>
      <c r="AO212" s="96" t="n">
        <v>6</v>
      </c>
    </row>
    <row r="213" ht="15.75" customHeight="1" s="140" thickBot="1">
      <c r="AI213" s="97" t="n"/>
      <c r="AJ213" s="94" t="inlineStr">
        <is>
          <t>Ernan Landeros</t>
        </is>
      </c>
      <c r="AK213" s="94" t="inlineStr">
        <is>
          <t>elanderos@safestreets.com</t>
        </is>
      </c>
      <c r="AL213" s="94" t="inlineStr">
        <is>
          <t>User</t>
        </is>
      </c>
      <c r="AM213" s="94" t="inlineStr">
        <is>
          <t>Yes</t>
        </is>
      </c>
      <c r="AN213" s="95" t="n">
        <v>36</v>
      </c>
      <c r="AO213" s="96" t="n">
        <v>1</v>
      </c>
    </row>
    <row r="214" ht="15.75" customHeight="1" s="140" thickBot="1">
      <c r="AI214" s="97" t="n"/>
      <c r="AJ214" s="94" t="inlineStr">
        <is>
          <t>Ethan Dickson</t>
        </is>
      </c>
      <c r="AK214" s="94" t="inlineStr">
        <is>
          <t>edickson@safestreets.com</t>
        </is>
      </c>
      <c r="AL214" s="94" t="inlineStr">
        <is>
          <t>User</t>
        </is>
      </c>
      <c r="AM214" s="94" t="inlineStr">
        <is>
          <t>Yes</t>
        </is>
      </c>
      <c r="AN214" s="95" t="n">
        <v>36</v>
      </c>
      <c r="AO214" s="96" t="n">
        <v>2</v>
      </c>
    </row>
    <row r="215" ht="15.75" customHeight="1" s="140" thickBot="1">
      <c r="AI215" s="97" t="n"/>
      <c r="AJ215" s="94" t="inlineStr">
        <is>
          <t>Ethan Lewis</t>
        </is>
      </c>
      <c r="AK215" s="94" t="inlineStr">
        <is>
          <t>elewis@safestreets.com</t>
        </is>
      </c>
      <c r="AL215" s="94" t="inlineStr">
        <is>
          <t>User</t>
        </is>
      </c>
      <c r="AM215" s="94" t="inlineStr">
        <is>
          <t>Yes</t>
        </is>
      </c>
      <c r="AN215" s="95" t="n">
        <v>36</v>
      </c>
      <c r="AO215" s="96" t="n">
        <v>3</v>
      </c>
    </row>
    <row r="216" ht="15.75" customHeight="1" s="140" thickBot="1">
      <c r="AI216" s="97" t="n"/>
      <c r="AJ216" s="94" t="inlineStr">
        <is>
          <t>Ethan Romm</t>
        </is>
      </c>
      <c r="AK216" s="94" t="inlineStr">
        <is>
          <t>eromm@safestreets.com</t>
        </is>
      </c>
      <c r="AL216" s="94" t="inlineStr">
        <is>
          <t>User</t>
        </is>
      </c>
      <c r="AM216" s="94" t="inlineStr">
        <is>
          <t>Yes</t>
        </is>
      </c>
      <c r="AN216" s="95" t="n">
        <v>36</v>
      </c>
      <c r="AO216" s="96" t="n">
        <v>4</v>
      </c>
    </row>
    <row r="217" ht="15.75" customHeight="1" s="140" thickBot="1">
      <c r="AI217" s="97" t="n"/>
      <c r="AJ217" s="94" t="inlineStr">
        <is>
          <t>Eugene Brunt</t>
        </is>
      </c>
      <c r="AK217" s="94" t="inlineStr">
        <is>
          <t>ebrunt@safestreets.com</t>
        </is>
      </c>
      <c r="AL217" s="94" t="inlineStr">
        <is>
          <t>User</t>
        </is>
      </c>
      <c r="AM217" s="94" t="inlineStr">
        <is>
          <t>Yes</t>
        </is>
      </c>
      <c r="AN217" s="95" t="n">
        <v>36</v>
      </c>
      <c r="AO217" s="96" t="n">
        <v>5</v>
      </c>
    </row>
    <row r="218" ht="15.75" customHeight="1" s="140" thickBot="1">
      <c r="AI218" s="97" t="n"/>
      <c r="AJ218" s="94" t="inlineStr">
        <is>
          <t>Fabiola McDaniel</t>
        </is>
      </c>
      <c r="AK218" s="94" t="inlineStr">
        <is>
          <t>fmcdaniel@safestreets.com</t>
        </is>
      </c>
      <c r="AL218" s="94" t="inlineStr">
        <is>
          <t>User</t>
        </is>
      </c>
      <c r="AM218" s="94" t="inlineStr">
        <is>
          <t>Yes</t>
        </is>
      </c>
      <c r="AN218" s="95" t="n">
        <v>36</v>
      </c>
      <c r="AO218" s="96" t="n">
        <v>6</v>
      </c>
    </row>
    <row r="219" ht="15.75" customHeight="1" s="140" thickBot="1">
      <c r="AI219" s="97" t="n"/>
      <c r="AJ219" s="94" t="inlineStr">
        <is>
          <t>Favian Mayora</t>
        </is>
      </c>
      <c r="AK219" s="94" t="inlineStr">
        <is>
          <t>fmayora@safestreets.com</t>
        </is>
      </c>
      <c r="AL219" s="94" t="inlineStr">
        <is>
          <t>User</t>
        </is>
      </c>
      <c r="AM219" s="94" t="inlineStr">
        <is>
          <t>Yes</t>
        </is>
      </c>
      <c r="AN219" s="95" t="n">
        <v>37</v>
      </c>
      <c r="AO219" s="96" t="n">
        <v>1</v>
      </c>
    </row>
    <row r="220" ht="15.75" customHeight="1" s="140" thickBot="1">
      <c r="AI220" s="97" t="n"/>
      <c r="AJ220" s="94" t="inlineStr">
        <is>
          <t>Felipe Antileo</t>
        </is>
      </c>
      <c r="AK220" s="94" t="inlineStr">
        <is>
          <t>fantileo@safestreets.com</t>
        </is>
      </c>
      <c r="AL220" s="94" t="inlineStr">
        <is>
          <t>User</t>
        </is>
      </c>
      <c r="AM220" s="94" t="inlineStr">
        <is>
          <t>Yes</t>
        </is>
      </c>
      <c r="AN220" s="95" t="n">
        <v>37</v>
      </c>
      <c r="AO220" s="96" t="n">
        <v>2</v>
      </c>
    </row>
    <row r="221" ht="15.75" customHeight="1" s="140" thickBot="1">
      <c r="AI221" s="97" t="n"/>
      <c r="AJ221" s="94" t="inlineStr">
        <is>
          <t>Felix Johnson</t>
        </is>
      </c>
      <c r="AK221" s="94" t="inlineStr">
        <is>
          <t>fjohnson@safestreets.com</t>
        </is>
      </c>
      <c r="AL221" s="94" t="inlineStr">
        <is>
          <t>User</t>
        </is>
      </c>
      <c r="AM221" s="94" t="inlineStr">
        <is>
          <t>Yes</t>
        </is>
      </c>
      <c r="AN221" s="95" t="n">
        <v>37</v>
      </c>
      <c r="AO221" s="96" t="n">
        <v>3</v>
      </c>
    </row>
    <row r="222" ht="15.75" customHeight="1" s="140" thickBot="1">
      <c r="AI222" s="97" t="n"/>
      <c r="AJ222" s="94" t="inlineStr">
        <is>
          <t>Fernando</t>
        </is>
      </c>
      <c r="AK222" s="94" t="inlineStr">
        <is>
          <t>diaz</t>
        </is>
      </c>
      <c r="AL222" s="94" t="inlineStr">
        <is>
          <t>User</t>
        </is>
      </c>
      <c r="AM222" s="94" t="inlineStr">
        <is>
          <t>Yes</t>
        </is>
      </c>
      <c r="AN222" s="95" t="n">
        <v>37</v>
      </c>
      <c r="AO222" s="96" t="n">
        <v>4</v>
      </c>
    </row>
    <row r="223" ht="15.75" customHeight="1" s="140" thickBot="1">
      <c r="AI223" s="97" t="n"/>
      <c r="AJ223" s="94" t="inlineStr">
        <is>
          <t>Flavio Lee</t>
        </is>
      </c>
      <c r="AK223" s="94" t="inlineStr">
        <is>
          <t>flee@safestreets.com</t>
        </is>
      </c>
      <c r="AL223" s="94" t="inlineStr">
        <is>
          <t>User</t>
        </is>
      </c>
      <c r="AM223" s="94" t="inlineStr">
        <is>
          <t>Yes</t>
        </is>
      </c>
      <c r="AN223" s="95" t="n">
        <v>37</v>
      </c>
      <c r="AO223" s="96" t="n">
        <v>5</v>
      </c>
    </row>
    <row r="224" ht="15.75" customHeight="1" s="140" thickBot="1">
      <c r="AI224" s="97" t="n"/>
      <c r="AJ224" s="94" t="inlineStr">
        <is>
          <t>Fletcher McDonald</t>
        </is>
      </c>
      <c r="AK224" s="94" t="inlineStr">
        <is>
          <t>fmcdonald@safestreets.com</t>
        </is>
      </c>
      <c r="AL224" s="94" t="inlineStr">
        <is>
          <t>User</t>
        </is>
      </c>
      <c r="AM224" s="94" t="inlineStr">
        <is>
          <t>Yes</t>
        </is>
      </c>
      <c r="AN224" s="95" t="n">
        <v>37</v>
      </c>
      <c r="AO224" s="96" t="n">
        <v>6</v>
      </c>
    </row>
    <row r="225" ht="15.75" customHeight="1" s="140" thickBot="1">
      <c r="AI225" s="97" t="n"/>
      <c r="AJ225" s="94" t="inlineStr">
        <is>
          <t>Frances Sanchez</t>
        </is>
      </c>
      <c r="AK225" s="94" t="inlineStr">
        <is>
          <t>fsanchez@safestreets.com</t>
        </is>
      </c>
      <c r="AL225" s="94" t="inlineStr">
        <is>
          <t>User</t>
        </is>
      </c>
      <c r="AM225" s="94" t="inlineStr">
        <is>
          <t>Yes</t>
        </is>
      </c>
      <c r="AN225" s="95" t="n">
        <v>38</v>
      </c>
      <c r="AO225" s="96" t="n">
        <v>1</v>
      </c>
    </row>
    <row r="226" ht="15.75" customHeight="1" s="140" thickBot="1">
      <c r="AI226" s="97" t="n"/>
      <c r="AJ226" s="94" t="inlineStr">
        <is>
          <t>Francis Prohaska Jr</t>
        </is>
      </c>
      <c r="AK226" s="94" t="inlineStr">
        <is>
          <t>fprohaska@safestreets.com</t>
        </is>
      </c>
      <c r="AL226" s="94" t="inlineStr">
        <is>
          <t>User</t>
        </is>
      </c>
      <c r="AM226" s="94" t="inlineStr">
        <is>
          <t>Yes</t>
        </is>
      </c>
      <c r="AN226" s="95" t="n">
        <v>38</v>
      </c>
      <c r="AO226" s="96" t="n">
        <v>2</v>
      </c>
    </row>
    <row r="227" ht="15.75" customHeight="1" s="140" thickBot="1">
      <c r="AI227" s="97" t="n"/>
      <c r="AJ227" s="94" t="inlineStr">
        <is>
          <t>Fred Demps</t>
        </is>
      </c>
      <c r="AK227" s="94" t="inlineStr">
        <is>
          <t>fdemps@safestreets.com</t>
        </is>
      </c>
      <c r="AL227" s="94" t="inlineStr">
        <is>
          <t>User</t>
        </is>
      </c>
      <c r="AM227" s="94" t="inlineStr">
        <is>
          <t>Yes</t>
        </is>
      </c>
      <c r="AN227" s="95" t="n">
        <v>38</v>
      </c>
      <c r="AO227" s="96" t="n">
        <v>3</v>
      </c>
    </row>
    <row r="228" ht="15.75" customHeight="1" s="140" thickBot="1">
      <c r="AI228" s="97" t="n"/>
      <c r="AJ228" s="94" t="inlineStr">
        <is>
          <t>Fred Ross</t>
        </is>
      </c>
      <c r="AK228" s="94" t="inlineStr">
        <is>
          <t>fross@safestreets.com</t>
        </is>
      </c>
      <c r="AL228" s="94" t="inlineStr">
        <is>
          <t>User</t>
        </is>
      </c>
      <c r="AM228" s="94" t="inlineStr">
        <is>
          <t>Yes</t>
        </is>
      </c>
      <c r="AN228" s="95" t="n">
        <v>38</v>
      </c>
      <c r="AO228" s="96" t="n">
        <v>4</v>
      </c>
    </row>
    <row r="229" ht="15.75" customHeight="1" s="140" thickBot="1">
      <c r="AI229" s="97" t="n"/>
      <c r="AJ229" s="94" t="inlineStr">
        <is>
          <t>Fred Vander Werff</t>
        </is>
      </c>
      <c r="AK229" s="94" t="inlineStr">
        <is>
          <t>fvanderwerff@safestreets.com</t>
        </is>
      </c>
      <c r="AL229" s="94" t="inlineStr">
        <is>
          <t>User</t>
        </is>
      </c>
      <c r="AM229" s="94" t="inlineStr">
        <is>
          <t>Yes</t>
        </is>
      </c>
      <c r="AN229" s="95" t="n">
        <v>38</v>
      </c>
      <c r="AO229" s="96" t="n">
        <v>5</v>
      </c>
    </row>
    <row r="230" ht="15.75" customHeight="1" s="140" thickBot="1">
      <c r="AI230" s="97" t="n"/>
      <c r="AJ230" s="94" t="inlineStr">
        <is>
          <t>Gabriel Seth Gurrola</t>
        </is>
      </c>
      <c r="AK230" s="94" t="inlineStr">
        <is>
          <t>ggurrola@safestreets.com</t>
        </is>
      </c>
      <c r="AL230" s="94" t="inlineStr">
        <is>
          <t>User</t>
        </is>
      </c>
      <c r="AM230" s="94" t="inlineStr">
        <is>
          <t>Yes</t>
        </is>
      </c>
      <c r="AN230" s="95" t="n">
        <v>38</v>
      </c>
      <c r="AO230" s="96" t="n">
        <v>6</v>
      </c>
    </row>
    <row r="231" ht="15.75" customHeight="1" s="140" thickBot="1">
      <c r="AI231" s="97" t="n"/>
      <c r="AJ231" s="94" t="inlineStr">
        <is>
          <t>George Vassar Jr.</t>
        </is>
      </c>
      <c r="AK231" s="94" t="inlineStr">
        <is>
          <t>gvassar@safestreets.com</t>
        </is>
      </c>
      <c r="AL231" s="94" t="inlineStr">
        <is>
          <t>User</t>
        </is>
      </c>
      <c r="AM231" s="94" t="inlineStr">
        <is>
          <t>Yes</t>
        </is>
      </c>
      <c r="AN231" s="95" t="n">
        <v>39</v>
      </c>
      <c r="AO231" s="96" t="n">
        <v>1</v>
      </c>
    </row>
    <row r="232" ht="15.75" customHeight="1" s="140" thickBot="1">
      <c r="AI232" s="97" t="n"/>
      <c r="AJ232" s="94" t="inlineStr">
        <is>
          <t>Gerald Henderson Sr.</t>
        </is>
      </c>
      <c r="AK232" s="94" t="inlineStr">
        <is>
          <t>ghenderson@safestreets.com</t>
        </is>
      </c>
      <c r="AL232" s="94" t="inlineStr">
        <is>
          <t>User</t>
        </is>
      </c>
      <c r="AM232" s="94" t="inlineStr">
        <is>
          <t>Yes</t>
        </is>
      </c>
      <c r="AN232" s="95" t="n">
        <v>39</v>
      </c>
      <c r="AO232" s="96" t="n">
        <v>2</v>
      </c>
    </row>
    <row r="233" ht="15.75" customHeight="1" s="140" thickBot="1">
      <c r="AI233" s="97" t="n"/>
      <c r="AJ233" s="94" t="inlineStr">
        <is>
          <t>Gilbert Anthony Romero</t>
        </is>
      </c>
      <c r="AK233" s="94" t="inlineStr">
        <is>
          <t>gromero@safestreets.com</t>
        </is>
      </c>
      <c r="AL233" s="94" t="inlineStr">
        <is>
          <t>User</t>
        </is>
      </c>
      <c r="AM233" s="94" t="inlineStr">
        <is>
          <t>Yes</t>
        </is>
      </c>
      <c r="AN233" s="95" t="n">
        <v>39</v>
      </c>
      <c r="AO233" s="96" t="n">
        <v>3</v>
      </c>
    </row>
    <row r="234" ht="15.75" customHeight="1" s="140" thickBot="1">
      <c r="AI234" s="97" t="n"/>
      <c r="AJ234" s="94" t="inlineStr">
        <is>
          <t>Giovanny Silva</t>
        </is>
      </c>
      <c r="AK234" s="94" t="inlineStr">
        <is>
          <t>gsilva@safestreets.com</t>
        </is>
      </c>
      <c r="AL234" s="94" t="inlineStr">
        <is>
          <t>User</t>
        </is>
      </c>
      <c r="AM234" s="94" t="inlineStr">
        <is>
          <t>Yes</t>
        </is>
      </c>
      <c r="AN234" s="95" t="n">
        <v>39</v>
      </c>
      <c r="AO234" s="96" t="n">
        <v>4</v>
      </c>
    </row>
    <row r="235" ht="15.75" customHeight="1" s="140" thickBot="1">
      <c r="AI235" s="97" t="n"/>
      <c r="AJ235" s="94" t="inlineStr">
        <is>
          <t>Gordon Black</t>
        </is>
      </c>
      <c r="AK235" s="94" t="inlineStr">
        <is>
          <t>gblack@safestreets.com</t>
        </is>
      </c>
      <c r="AL235" s="94" t="inlineStr">
        <is>
          <t>User</t>
        </is>
      </c>
      <c r="AM235" s="94" t="inlineStr">
        <is>
          <t>Yes</t>
        </is>
      </c>
      <c r="AN235" s="95" t="n">
        <v>39</v>
      </c>
      <c r="AO235" s="96" t="n">
        <v>5</v>
      </c>
    </row>
    <row r="236" ht="15.75" customHeight="1" s="140" thickBot="1">
      <c r="AI236" s="97" t="n"/>
      <c r="AJ236" s="94" t="inlineStr">
        <is>
          <t>Grabriel Grabinski</t>
        </is>
      </c>
      <c r="AK236" s="94" t="inlineStr">
        <is>
          <t>ggrabinski@safestreets.com</t>
        </is>
      </c>
      <c r="AL236" s="94" t="inlineStr">
        <is>
          <t>User</t>
        </is>
      </c>
      <c r="AM236" s="94" t="inlineStr">
        <is>
          <t>Yes</t>
        </is>
      </c>
      <c r="AN236" s="95" t="n">
        <v>39</v>
      </c>
      <c r="AO236" s="96" t="n">
        <v>6</v>
      </c>
    </row>
    <row r="237" ht="15.75" customHeight="1" s="140" thickBot="1">
      <c r="AI237" s="97" t="n"/>
      <c r="AJ237" s="94" t="inlineStr">
        <is>
          <t>Greg Aleman</t>
        </is>
      </c>
      <c r="AK237" s="94" t="inlineStr">
        <is>
          <t>galeman@safestreets.com</t>
        </is>
      </c>
      <c r="AL237" s="94" t="inlineStr">
        <is>
          <t>User</t>
        </is>
      </c>
      <c r="AM237" s="94" t="inlineStr">
        <is>
          <t>Yes</t>
        </is>
      </c>
      <c r="AN237" s="95" t="n">
        <v>40</v>
      </c>
      <c r="AO237" s="96" t="n">
        <v>1</v>
      </c>
    </row>
    <row r="238" ht="15.75" customHeight="1" s="140" thickBot="1">
      <c r="AI238" s="97" t="n"/>
      <c r="AJ238" s="94" t="inlineStr">
        <is>
          <t>Greg Reynolds</t>
        </is>
      </c>
      <c r="AK238" s="94" t="inlineStr">
        <is>
          <t>greynolds@safestreets.com</t>
        </is>
      </c>
      <c r="AL238" s="94" t="inlineStr">
        <is>
          <t>User</t>
        </is>
      </c>
      <c r="AM238" s="94" t="inlineStr">
        <is>
          <t>Yes</t>
        </is>
      </c>
      <c r="AN238" s="95" t="n">
        <v>40</v>
      </c>
      <c r="AO238" s="96" t="n">
        <v>2</v>
      </c>
    </row>
    <row r="239" ht="15.75" customHeight="1" s="140" thickBot="1">
      <c r="AI239" s="97" t="n"/>
      <c r="AJ239" s="94" t="inlineStr">
        <is>
          <t>Hannah Dulche</t>
        </is>
      </c>
      <c r="AK239" s="94" t="inlineStr">
        <is>
          <t>hdulche@safestreets.com</t>
        </is>
      </c>
      <c r="AL239" s="94" t="inlineStr">
        <is>
          <t>User</t>
        </is>
      </c>
      <c r="AM239" s="94" t="inlineStr">
        <is>
          <t>Yes</t>
        </is>
      </c>
      <c r="AN239" s="95" t="n">
        <v>40</v>
      </c>
      <c r="AO239" s="96" t="n">
        <v>3</v>
      </c>
    </row>
    <row r="240" ht="15.75" customHeight="1" s="140" thickBot="1">
      <c r="AI240" s="97" t="n"/>
      <c r="AJ240" s="94" t="inlineStr">
        <is>
          <t>Hannah Martin</t>
        </is>
      </c>
      <c r="AK240" s="94" t="inlineStr">
        <is>
          <t>hmartin@safestreets.com</t>
        </is>
      </c>
      <c r="AL240" s="94" t="inlineStr">
        <is>
          <t>User</t>
        </is>
      </c>
      <c r="AM240" s="94" t="inlineStr">
        <is>
          <t>Yes</t>
        </is>
      </c>
      <c r="AN240" s="95" t="n">
        <v>40</v>
      </c>
      <c r="AO240" s="96" t="n">
        <v>4</v>
      </c>
    </row>
    <row r="241" ht="15.75" customHeight="1" s="140" thickBot="1">
      <c r="AI241" s="97" t="n"/>
      <c r="AJ241" s="94" t="inlineStr">
        <is>
          <t>Harry Simpson</t>
        </is>
      </c>
      <c r="AK241" s="94" t="inlineStr">
        <is>
          <t>hsimpson@safestreets.com</t>
        </is>
      </c>
      <c r="AL241" s="94" t="inlineStr">
        <is>
          <t>User</t>
        </is>
      </c>
      <c r="AM241" s="94" t="inlineStr">
        <is>
          <t>Yes</t>
        </is>
      </c>
      <c r="AN241" s="95" t="n">
        <v>40</v>
      </c>
      <c r="AO241" s="96" t="n">
        <v>5</v>
      </c>
    </row>
    <row r="242" ht="15.75" customHeight="1" s="140" thickBot="1">
      <c r="AI242" s="97" t="n"/>
      <c r="AJ242" s="94" t="inlineStr">
        <is>
          <t>Hector Pedraza</t>
        </is>
      </c>
      <c r="AK242" s="94" t="inlineStr">
        <is>
          <t>hpedraza@safestreets.com</t>
        </is>
      </c>
      <c r="AL242" s="94" t="inlineStr">
        <is>
          <t>User</t>
        </is>
      </c>
      <c r="AM242" s="94" t="inlineStr">
        <is>
          <t>Yes</t>
        </is>
      </c>
      <c r="AN242" s="95" t="n">
        <v>40</v>
      </c>
      <c r="AO242" s="96" t="n">
        <v>6</v>
      </c>
    </row>
    <row r="243" ht="15.75" customHeight="1" s="140" thickBot="1">
      <c r="AI243" s="97" t="n"/>
      <c r="AJ243" s="94" t="inlineStr">
        <is>
          <t>Heidi Carlson</t>
        </is>
      </c>
      <c r="AK243" s="94" t="inlineStr">
        <is>
          <t>hcarlson@safestreets.com</t>
        </is>
      </c>
      <c r="AL243" s="94" t="inlineStr">
        <is>
          <t>User</t>
        </is>
      </c>
      <c r="AM243" s="94" t="inlineStr">
        <is>
          <t>Yes</t>
        </is>
      </c>
      <c r="AN243" s="95" t="n">
        <v>41</v>
      </c>
      <c r="AO243" s="96" t="n">
        <v>1</v>
      </c>
    </row>
    <row r="244" ht="15.75" customHeight="1" s="140" thickBot="1">
      <c r="AI244" s="97" t="n"/>
      <c r="AJ244" s="94" t="inlineStr">
        <is>
          <t>Hellmuth Silva</t>
        </is>
      </c>
      <c r="AK244" s="94" t="inlineStr">
        <is>
          <t>hsilva@safestreets.com</t>
        </is>
      </c>
      <c r="AL244" s="94" t="inlineStr">
        <is>
          <t>User</t>
        </is>
      </c>
      <c r="AM244" s="94" t="inlineStr">
        <is>
          <t>Yes</t>
        </is>
      </c>
      <c r="AN244" s="95" t="n">
        <v>41</v>
      </c>
      <c r="AO244" s="96" t="n">
        <v>2</v>
      </c>
    </row>
    <row r="245" ht="15.75" customHeight="1" s="140" thickBot="1">
      <c r="AI245" s="97" t="n"/>
      <c r="AJ245" s="94" t="inlineStr">
        <is>
          <t>Henry Carrillo</t>
        </is>
      </c>
      <c r="AK245" s="94" t="inlineStr">
        <is>
          <t>hcarrillo@safestreets.com</t>
        </is>
      </c>
      <c r="AL245" s="94" t="inlineStr">
        <is>
          <t>User</t>
        </is>
      </c>
      <c r="AM245" s="94" t="inlineStr">
        <is>
          <t>Yes</t>
        </is>
      </c>
      <c r="AN245" s="95" t="n">
        <v>41</v>
      </c>
      <c r="AO245" s="96" t="n">
        <v>3</v>
      </c>
    </row>
    <row r="246" ht="15.75" customHeight="1" s="140" thickBot="1">
      <c r="AI246" s="97" t="n"/>
      <c r="AJ246" s="94" t="inlineStr">
        <is>
          <t>Henry Powell</t>
        </is>
      </c>
      <c r="AK246" s="94" t="inlineStr">
        <is>
          <t>hpowell@safestreets.com</t>
        </is>
      </c>
      <c r="AL246" s="94" t="inlineStr">
        <is>
          <t>User</t>
        </is>
      </c>
      <c r="AM246" s="94" t="inlineStr">
        <is>
          <t>Yes</t>
        </is>
      </c>
      <c r="AN246" s="95" t="n">
        <v>41</v>
      </c>
      <c r="AO246" s="96" t="n">
        <v>4</v>
      </c>
    </row>
    <row r="247" ht="15.75" customHeight="1" s="140" thickBot="1">
      <c r="AI247" s="97" t="n"/>
      <c r="AJ247" s="94" t="inlineStr">
        <is>
          <t>Hunter Bates</t>
        </is>
      </c>
      <c r="AK247" s="94" t="inlineStr">
        <is>
          <t>hbates@safestreets.com</t>
        </is>
      </c>
      <c r="AL247" s="94" t="inlineStr">
        <is>
          <t>User</t>
        </is>
      </c>
      <c r="AM247" s="94" t="inlineStr">
        <is>
          <t>Yes</t>
        </is>
      </c>
      <c r="AN247" s="95" t="n">
        <v>41</v>
      </c>
      <c r="AO247" s="96" t="n">
        <v>5</v>
      </c>
    </row>
    <row r="248" ht="15.75" customHeight="1" s="140" thickBot="1">
      <c r="AI248" s="97" t="n"/>
      <c r="AJ248" s="94" t="inlineStr">
        <is>
          <t>Hunter Sexton</t>
        </is>
      </c>
      <c r="AK248" s="94" t="inlineStr">
        <is>
          <t>hsexton@safestreets.com</t>
        </is>
      </c>
      <c r="AL248" s="94" t="inlineStr">
        <is>
          <t>User</t>
        </is>
      </c>
      <c r="AM248" s="94" t="inlineStr">
        <is>
          <t>Yes</t>
        </is>
      </c>
      <c r="AN248" s="95" t="n">
        <v>41</v>
      </c>
      <c r="AO248" s="96" t="n">
        <v>6</v>
      </c>
    </row>
    <row r="249" ht="15.75" customHeight="1" s="140" thickBot="1">
      <c r="AI249" s="97" t="n"/>
      <c r="AJ249" s="94" t="inlineStr">
        <is>
          <t>Ibrahem Margey</t>
        </is>
      </c>
      <c r="AK249" s="94" t="inlineStr">
        <is>
          <t>imargey@safestreets.com</t>
        </is>
      </c>
      <c r="AL249" s="94" t="inlineStr">
        <is>
          <t>User</t>
        </is>
      </c>
      <c r="AM249" s="94" t="inlineStr">
        <is>
          <t>Yes</t>
        </is>
      </c>
      <c r="AN249" s="95" t="n">
        <v>42</v>
      </c>
      <c r="AO249" s="96" t="n">
        <v>1</v>
      </c>
    </row>
    <row r="250" ht="15.75" customHeight="1" s="140" thickBot="1">
      <c r="AI250" s="97" t="n"/>
      <c r="AJ250" s="94" t="inlineStr">
        <is>
          <t>Ira Chevalier</t>
        </is>
      </c>
      <c r="AK250" s="94" t="inlineStr">
        <is>
          <t>ichevalier@safestreets.com</t>
        </is>
      </c>
      <c r="AL250" s="94" t="inlineStr">
        <is>
          <t>User</t>
        </is>
      </c>
      <c r="AM250" s="94" t="inlineStr">
        <is>
          <t>Yes</t>
        </is>
      </c>
      <c r="AN250" s="95" t="n">
        <v>42</v>
      </c>
      <c r="AO250" s="96" t="n">
        <v>2</v>
      </c>
    </row>
    <row r="251" ht="15.75" customHeight="1" s="140" thickBot="1">
      <c r="AI251" s="97" t="n"/>
      <c r="AJ251" s="94" t="inlineStr">
        <is>
          <t>Isaac Ingram</t>
        </is>
      </c>
      <c r="AK251" s="94" t="inlineStr">
        <is>
          <t>iingram@safestreets.com</t>
        </is>
      </c>
      <c r="AL251" s="94" t="inlineStr">
        <is>
          <t>User</t>
        </is>
      </c>
      <c r="AM251" s="94" t="inlineStr">
        <is>
          <t>Yes</t>
        </is>
      </c>
      <c r="AN251" s="95" t="n">
        <v>42</v>
      </c>
      <c r="AO251" s="96" t="n">
        <v>3</v>
      </c>
    </row>
    <row r="252" ht="15.75" customHeight="1" s="140" thickBot="1">
      <c r="AI252" s="97" t="n"/>
      <c r="AJ252" s="94" t="inlineStr">
        <is>
          <t>Ivan Avelar</t>
        </is>
      </c>
      <c r="AK252" s="94" t="inlineStr">
        <is>
          <t>iavelar@safestreets.com</t>
        </is>
      </c>
      <c r="AL252" s="94" t="inlineStr">
        <is>
          <t>User</t>
        </is>
      </c>
      <c r="AM252" s="94" t="inlineStr">
        <is>
          <t>Yes</t>
        </is>
      </c>
      <c r="AN252" s="95" t="n">
        <v>42</v>
      </c>
      <c r="AO252" s="96" t="n">
        <v>4</v>
      </c>
    </row>
    <row r="253" ht="15.75" customHeight="1" s="140" thickBot="1">
      <c r="AI253" s="97" t="n"/>
      <c r="AJ253" s="94" t="inlineStr">
        <is>
          <t>Ivan Ivanov</t>
        </is>
      </c>
      <c r="AK253" s="94" t="inlineStr">
        <is>
          <t>iivanov@safestreets.com</t>
        </is>
      </c>
      <c r="AL253" s="94" t="inlineStr">
        <is>
          <t>User</t>
        </is>
      </c>
      <c r="AM253" s="94" t="inlineStr">
        <is>
          <t>Yes</t>
        </is>
      </c>
      <c r="AN253" s="95" t="n">
        <v>42</v>
      </c>
      <c r="AO253" s="96" t="n">
        <v>5</v>
      </c>
    </row>
    <row r="254" ht="15.75" customHeight="1" s="140" thickBot="1">
      <c r="AI254" s="97" t="n"/>
      <c r="AJ254" s="94" t="inlineStr">
        <is>
          <t>Jack Arnell</t>
        </is>
      </c>
      <c r="AK254" s="94" t="inlineStr">
        <is>
          <t>jarnell@safestreets.com</t>
        </is>
      </c>
      <c r="AL254" s="94" t="inlineStr">
        <is>
          <t>User</t>
        </is>
      </c>
      <c r="AM254" s="94" t="inlineStr">
        <is>
          <t>Yes</t>
        </is>
      </c>
      <c r="AN254" s="95" t="n">
        <v>42</v>
      </c>
      <c r="AO254" s="96" t="n">
        <v>6</v>
      </c>
    </row>
    <row r="255" ht="15.75" customHeight="1" s="140" thickBot="1">
      <c r="AI255" s="97" t="n"/>
      <c r="AJ255" s="94" t="inlineStr">
        <is>
          <t>Jack Jackson</t>
        </is>
      </c>
      <c r="AK255" s="94" t="inlineStr">
        <is>
          <t>jjackson@safestreets.com</t>
        </is>
      </c>
      <c r="AL255" s="94" t="inlineStr">
        <is>
          <t>User</t>
        </is>
      </c>
      <c r="AM255" s="94" t="inlineStr">
        <is>
          <t>Yes</t>
        </is>
      </c>
      <c r="AN255" s="95" t="n">
        <v>43</v>
      </c>
      <c r="AO255" s="96" t="n">
        <v>1</v>
      </c>
    </row>
    <row r="256" ht="15.75" customHeight="1" s="140" thickBot="1">
      <c r="AI256" s="97" t="n"/>
      <c r="AJ256" s="94" t="inlineStr">
        <is>
          <t>Jacob Galyen</t>
        </is>
      </c>
      <c r="AK256" s="94" t="inlineStr">
        <is>
          <t>jgalyen@safestreets.com</t>
        </is>
      </c>
      <c r="AL256" s="94" t="inlineStr">
        <is>
          <t>User</t>
        </is>
      </c>
      <c r="AM256" s="94" t="inlineStr">
        <is>
          <t>Yes</t>
        </is>
      </c>
      <c r="AN256" s="95" t="n">
        <v>43</v>
      </c>
      <c r="AO256" s="96" t="n">
        <v>2</v>
      </c>
    </row>
    <row r="257" ht="15.75" customHeight="1" s="140" thickBot="1">
      <c r="AI257" s="97" t="n"/>
      <c r="AJ257" s="94" t="inlineStr">
        <is>
          <t>Jacob Hamilton</t>
        </is>
      </c>
      <c r="AK257" s="94" t="inlineStr">
        <is>
          <t>jhamilton@safestreets.com</t>
        </is>
      </c>
      <c r="AL257" s="94" t="inlineStr">
        <is>
          <t>User</t>
        </is>
      </c>
      <c r="AM257" s="94" t="inlineStr">
        <is>
          <t>Yes</t>
        </is>
      </c>
      <c r="AN257" s="95" t="n">
        <v>43</v>
      </c>
      <c r="AO257" s="96" t="n">
        <v>3</v>
      </c>
    </row>
    <row r="258" ht="15.75" customHeight="1" s="140" thickBot="1">
      <c r="AI258" s="97" t="n"/>
      <c r="AJ258" s="94" t="inlineStr">
        <is>
          <t>Jael Rodriguez</t>
        </is>
      </c>
      <c r="AK258" s="94" t="inlineStr">
        <is>
          <t>jrodriguez@safestreets.com</t>
        </is>
      </c>
      <c r="AL258" s="94" t="inlineStr">
        <is>
          <t>User</t>
        </is>
      </c>
      <c r="AM258" s="94" t="inlineStr">
        <is>
          <t>Yes</t>
        </is>
      </c>
      <c r="AN258" s="95" t="n">
        <v>43</v>
      </c>
      <c r="AO258" s="96" t="n">
        <v>4</v>
      </c>
    </row>
    <row r="259" ht="15.75" customHeight="1" s="140" thickBot="1">
      <c r="AI259" s="97" t="n"/>
      <c r="AJ259" s="94" t="inlineStr">
        <is>
          <t>James Dubois</t>
        </is>
      </c>
      <c r="AK259" s="94" t="inlineStr">
        <is>
          <t>jdubois@safestreets.com</t>
        </is>
      </c>
      <c r="AL259" s="94" t="inlineStr">
        <is>
          <t>User</t>
        </is>
      </c>
      <c r="AM259" s="94" t="inlineStr">
        <is>
          <t>Yes</t>
        </is>
      </c>
      <c r="AN259" s="95" t="n">
        <v>43</v>
      </c>
      <c r="AO259" s="96" t="n">
        <v>5</v>
      </c>
    </row>
    <row r="260" ht="15.75" customHeight="1" s="140" thickBot="1">
      <c r="AI260" s="97" t="n"/>
      <c r="AJ260" s="94" t="inlineStr">
        <is>
          <t>James Fluckiger</t>
        </is>
      </c>
      <c r="AK260" s="94" t="inlineStr">
        <is>
          <t>jfluckiger@safestreets.com</t>
        </is>
      </c>
      <c r="AL260" s="94" t="inlineStr">
        <is>
          <t>Administrator</t>
        </is>
      </c>
      <c r="AM260" s="94" t="inlineStr">
        <is>
          <t>Yes</t>
        </is>
      </c>
      <c r="AN260" s="95" t="n">
        <v>43</v>
      </c>
      <c r="AO260" s="96" t="n">
        <v>6</v>
      </c>
    </row>
    <row r="261" ht="15.75" customHeight="1" s="140" thickBot="1">
      <c r="AI261" s="97" t="n"/>
      <c r="AJ261" s="94" t="inlineStr">
        <is>
          <t>Jack Jackson</t>
        </is>
      </c>
      <c r="AK261" s="94" t="inlineStr">
        <is>
          <t>jjackson@safestreets.com</t>
        </is>
      </c>
      <c r="AL261" s="94" t="inlineStr">
        <is>
          <t>User</t>
        </is>
      </c>
      <c r="AM261" s="94" t="inlineStr">
        <is>
          <t>Yes</t>
        </is>
      </c>
      <c r="AN261" s="95" t="n">
        <v>44</v>
      </c>
      <c r="AO261" s="96" t="n">
        <v>1</v>
      </c>
    </row>
    <row r="262" ht="15.75" customHeight="1" s="140" thickBot="1">
      <c r="AI262" s="97" t="n"/>
      <c r="AJ262" s="94" t="inlineStr">
        <is>
          <t>Jacob Galyen</t>
        </is>
      </c>
      <c r="AK262" s="94" t="inlineStr">
        <is>
          <t>jgalyen@safestreets.com</t>
        </is>
      </c>
      <c r="AL262" s="94" t="inlineStr">
        <is>
          <t>User</t>
        </is>
      </c>
      <c r="AM262" s="94" t="inlineStr">
        <is>
          <t>Yes</t>
        </is>
      </c>
      <c r="AN262" s="95" t="n">
        <v>44</v>
      </c>
      <c r="AO262" s="96" t="n">
        <v>2</v>
      </c>
    </row>
    <row r="263" ht="15.75" customHeight="1" s="140" thickBot="1">
      <c r="AI263" s="97" t="n"/>
      <c r="AJ263" s="94" t="inlineStr">
        <is>
          <t>Jacob Hamilton</t>
        </is>
      </c>
      <c r="AK263" s="94" t="inlineStr">
        <is>
          <t>jhamilton@safestreets.com</t>
        </is>
      </c>
      <c r="AL263" s="94" t="inlineStr">
        <is>
          <t>User</t>
        </is>
      </c>
      <c r="AM263" s="94" t="inlineStr">
        <is>
          <t>Yes</t>
        </is>
      </c>
      <c r="AN263" s="95" t="n">
        <v>44</v>
      </c>
      <c r="AO263" s="96" t="n">
        <v>3</v>
      </c>
    </row>
    <row r="264" ht="15.75" customHeight="1" s="140" thickBot="1">
      <c r="AI264" s="97" t="n"/>
      <c r="AJ264" s="94" t="inlineStr">
        <is>
          <t>Jael Rodriguez</t>
        </is>
      </c>
      <c r="AK264" s="94" t="inlineStr">
        <is>
          <t>jrodriguez@safestreets.com</t>
        </is>
      </c>
      <c r="AL264" s="94" t="inlineStr">
        <is>
          <t>User</t>
        </is>
      </c>
      <c r="AM264" s="94" t="inlineStr">
        <is>
          <t>Yes</t>
        </is>
      </c>
      <c r="AN264" s="95" t="n">
        <v>44</v>
      </c>
      <c r="AO264" s="96" t="n">
        <v>4</v>
      </c>
    </row>
    <row r="265" ht="15.75" customHeight="1" s="140" thickBot="1">
      <c r="AI265" s="97" t="n"/>
      <c r="AJ265" s="94" t="inlineStr">
        <is>
          <t>James Dubois</t>
        </is>
      </c>
      <c r="AK265" s="94" t="inlineStr">
        <is>
          <t>jdubois@safestreets.com</t>
        </is>
      </c>
      <c r="AL265" s="94" t="inlineStr">
        <is>
          <t>User</t>
        </is>
      </c>
      <c r="AM265" s="94" t="inlineStr">
        <is>
          <t>Yes</t>
        </is>
      </c>
      <c r="AN265" s="95" t="n">
        <v>44</v>
      </c>
      <c r="AO265" s="96" t="n">
        <v>5</v>
      </c>
    </row>
    <row r="266" ht="15.75" customHeight="1" s="140" thickBot="1">
      <c r="AI266" s="97" t="n"/>
      <c r="AJ266" s="94" t="inlineStr">
        <is>
          <t>James Fluckiger</t>
        </is>
      </c>
      <c r="AK266" s="94" t="inlineStr">
        <is>
          <t>jfluckiger@safestreets.com</t>
        </is>
      </c>
      <c r="AL266" s="94" t="inlineStr">
        <is>
          <t>Administrator</t>
        </is>
      </c>
      <c r="AM266" s="94" t="inlineStr">
        <is>
          <t>Yes</t>
        </is>
      </c>
      <c r="AN266" s="95" t="n">
        <v>44</v>
      </c>
      <c r="AO266" s="96" t="n">
        <v>6</v>
      </c>
    </row>
    <row r="267" ht="15.75" customHeight="1" s="140" thickBot="1">
      <c r="AI267" s="97" t="n"/>
      <c r="AJ267" s="94" t="inlineStr">
        <is>
          <t>Jared Chappell</t>
        </is>
      </c>
      <c r="AK267" s="94" t="inlineStr">
        <is>
          <t>jchappell@safestreets.com</t>
        </is>
      </c>
      <c r="AL267" s="94" t="inlineStr">
        <is>
          <t>User</t>
        </is>
      </c>
      <c r="AM267" s="94" t="inlineStr">
        <is>
          <t>Yes</t>
        </is>
      </c>
      <c r="AN267" s="95" t="n">
        <v>45</v>
      </c>
      <c r="AO267" s="96" t="n">
        <v>1</v>
      </c>
    </row>
    <row r="268" ht="15.75" customHeight="1" s="140" thickBot="1">
      <c r="AI268" s="97" t="n"/>
      <c r="AJ268" s="94" t="inlineStr">
        <is>
          <t>Jared Hiatt</t>
        </is>
      </c>
      <c r="AK268" s="94" t="inlineStr">
        <is>
          <t>jhiatt@safestreets.com</t>
        </is>
      </c>
      <c r="AL268" s="94" t="inlineStr">
        <is>
          <t>User</t>
        </is>
      </c>
      <c r="AM268" s="94" t="inlineStr">
        <is>
          <t>Yes</t>
        </is>
      </c>
      <c r="AN268" s="95" t="n">
        <v>45</v>
      </c>
      <c r="AO268" s="96" t="n">
        <v>2</v>
      </c>
    </row>
    <row r="269" ht="15.75" customHeight="1" s="140" thickBot="1">
      <c r="AI269" s="97" t="n"/>
      <c r="AJ269" s="94" t="inlineStr">
        <is>
          <t>Jared Lefort</t>
        </is>
      </c>
      <c r="AK269" s="94" t="inlineStr">
        <is>
          <t>jlefort@safestreets.com</t>
        </is>
      </c>
      <c r="AL269" s="94" t="inlineStr">
        <is>
          <t>User</t>
        </is>
      </c>
      <c r="AM269" s="94" t="inlineStr">
        <is>
          <t>Yes</t>
        </is>
      </c>
      <c r="AN269" s="95" t="n">
        <v>45</v>
      </c>
      <c r="AO269" s="96" t="n">
        <v>3</v>
      </c>
    </row>
    <row r="270" ht="15.75" customHeight="1" s="140" thickBot="1">
      <c r="AI270" s="97" t="n"/>
      <c r="AJ270" s="94" t="inlineStr">
        <is>
          <t>Jason Blount</t>
        </is>
      </c>
      <c r="AK270" s="94" t="inlineStr">
        <is>
          <t>jblount@safestreets.com</t>
        </is>
      </c>
      <c r="AL270" s="94" t="inlineStr">
        <is>
          <t>User</t>
        </is>
      </c>
      <c r="AM270" s="94" t="inlineStr">
        <is>
          <t>Yes</t>
        </is>
      </c>
      <c r="AN270" s="95" t="n">
        <v>45</v>
      </c>
      <c r="AO270" s="96" t="n">
        <v>4</v>
      </c>
    </row>
    <row r="271" ht="15.75" customHeight="1" s="140" thickBot="1">
      <c r="AI271" s="97" t="n"/>
      <c r="AJ271" s="94" t="inlineStr">
        <is>
          <t>Jason d'Entremont</t>
        </is>
      </c>
      <c r="AK271" s="94" t="inlineStr">
        <is>
          <t>jdentremont@safestreets.com</t>
        </is>
      </c>
      <c r="AL271" s="94" t="inlineStr">
        <is>
          <t>User</t>
        </is>
      </c>
      <c r="AM271" s="94" t="inlineStr">
        <is>
          <t>Yes</t>
        </is>
      </c>
      <c r="AN271" s="95" t="n">
        <v>45</v>
      </c>
      <c r="AO271" s="96" t="n">
        <v>5</v>
      </c>
    </row>
    <row r="272" ht="15.75" customHeight="1" s="140" thickBot="1">
      <c r="AI272" s="97" t="n"/>
      <c r="AJ272" s="94" t="inlineStr">
        <is>
          <t>Jason Lugo</t>
        </is>
      </c>
      <c r="AK272" s="94" t="inlineStr">
        <is>
          <t>jlugo@safestreets.com</t>
        </is>
      </c>
      <c r="AL272" s="94" t="inlineStr">
        <is>
          <t>User</t>
        </is>
      </c>
      <c r="AM272" s="94" t="inlineStr">
        <is>
          <t>Yes</t>
        </is>
      </c>
      <c r="AN272" s="95" t="n">
        <v>45</v>
      </c>
      <c r="AO272" s="96" t="n">
        <v>6</v>
      </c>
    </row>
    <row r="273" ht="15.75" customHeight="1" s="140" thickBot="1">
      <c r="AI273" s="97" t="n"/>
      <c r="AJ273" s="94" t="inlineStr">
        <is>
          <t>Jason Scotto</t>
        </is>
      </c>
      <c r="AK273" s="94" t="inlineStr">
        <is>
          <t>jscotto@safestreets.com</t>
        </is>
      </c>
      <c r="AL273" s="94" t="inlineStr">
        <is>
          <t>User</t>
        </is>
      </c>
      <c r="AM273" s="94" t="inlineStr">
        <is>
          <t>Yes</t>
        </is>
      </c>
      <c r="AN273" s="95" t="n">
        <v>46</v>
      </c>
      <c r="AO273" s="96" t="n">
        <v>1</v>
      </c>
    </row>
    <row r="274" ht="15.75" customHeight="1" s="140" thickBot="1">
      <c r="AI274" s="97" t="n"/>
      <c r="AJ274" s="94" t="inlineStr">
        <is>
          <t>Jason Waddle</t>
        </is>
      </c>
      <c r="AK274" s="94" t="inlineStr">
        <is>
          <t>jwaddle@safestreets.com</t>
        </is>
      </c>
      <c r="AL274" s="94" t="inlineStr">
        <is>
          <t>User</t>
        </is>
      </c>
      <c r="AM274" s="94" t="inlineStr">
        <is>
          <t>Yes</t>
        </is>
      </c>
      <c r="AN274" s="95" t="n">
        <v>46</v>
      </c>
      <c r="AO274" s="96" t="n">
        <v>2</v>
      </c>
    </row>
    <row r="275" ht="15.75" customHeight="1" s="140" thickBot="1">
      <c r="AI275" s="97" t="n"/>
      <c r="AJ275" s="94" t="inlineStr">
        <is>
          <t>Jason Wells</t>
        </is>
      </c>
      <c r="AK275" s="94" t="inlineStr">
        <is>
          <t>jwells@safestreets.com</t>
        </is>
      </c>
      <c r="AL275" s="94" t="inlineStr">
        <is>
          <t>User</t>
        </is>
      </c>
      <c r="AM275" s="94" t="inlineStr">
        <is>
          <t>Yes</t>
        </is>
      </c>
      <c r="AN275" s="95" t="n">
        <v>46</v>
      </c>
      <c r="AO275" s="96" t="n">
        <v>3</v>
      </c>
    </row>
    <row r="276" ht="15.75" customHeight="1" s="140" thickBot="1">
      <c r="AI276" s="97" t="n"/>
      <c r="AJ276" s="94" t="inlineStr">
        <is>
          <t>Jason Werner</t>
        </is>
      </c>
      <c r="AK276" s="94" t="inlineStr">
        <is>
          <t>jwerner@safestreets.com</t>
        </is>
      </c>
      <c r="AL276" s="94" t="inlineStr">
        <is>
          <t>User</t>
        </is>
      </c>
      <c r="AM276" s="94" t="inlineStr">
        <is>
          <t>Yes</t>
        </is>
      </c>
      <c r="AN276" s="95" t="n">
        <v>46</v>
      </c>
      <c r="AO276" s="96" t="n">
        <v>4</v>
      </c>
    </row>
    <row r="277" ht="15.75" customHeight="1" s="140" thickBot="1">
      <c r="AI277" s="97" t="n"/>
      <c r="AJ277" s="94" t="inlineStr">
        <is>
          <t>Jason Wilkins</t>
        </is>
      </c>
      <c r="AK277" s="94" t="inlineStr">
        <is>
          <t>jwilkins@safestreets.com</t>
        </is>
      </c>
      <c r="AL277" s="94" t="inlineStr">
        <is>
          <t>User</t>
        </is>
      </c>
      <c r="AM277" s="94" t="inlineStr">
        <is>
          <t>Yes</t>
        </is>
      </c>
      <c r="AN277" s="95" t="n">
        <v>46</v>
      </c>
      <c r="AO277" s="96" t="n">
        <v>5</v>
      </c>
    </row>
    <row r="278" ht="15.75" customHeight="1" s="140" thickBot="1">
      <c r="AI278" s="97" t="n"/>
      <c r="AJ278" s="94" t="inlineStr">
        <is>
          <t>Jay Gburek</t>
        </is>
      </c>
      <c r="AK278" s="94" t="inlineStr">
        <is>
          <t>jgburek@safestreets.com</t>
        </is>
      </c>
      <c r="AL278" s="94" t="inlineStr">
        <is>
          <t>User</t>
        </is>
      </c>
      <c r="AM278" s="94" t="inlineStr">
        <is>
          <t>Yes</t>
        </is>
      </c>
      <c r="AN278" s="95" t="n">
        <v>46</v>
      </c>
      <c r="AO278" s="96" t="n">
        <v>6</v>
      </c>
    </row>
    <row r="279" ht="15.75" customHeight="1" s="140" thickBot="1">
      <c r="AI279" s="97" t="n"/>
      <c r="AJ279" s="94" t="inlineStr">
        <is>
          <t>Jazmin Bautista</t>
        </is>
      </c>
      <c r="AK279" s="94" t="inlineStr">
        <is>
          <t>jbautista@safestreets.com</t>
        </is>
      </c>
      <c r="AL279" s="94" t="inlineStr">
        <is>
          <t>User</t>
        </is>
      </c>
      <c r="AM279" s="94" t="inlineStr">
        <is>
          <t>Yes</t>
        </is>
      </c>
      <c r="AN279" s="95" t="n">
        <v>47</v>
      </c>
      <c r="AO279" s="96" t="n">
        <v>1</v>
      </c>
    </row>
    <row r="280" ht="15.75" customHeight="1" s="140" thickBot="1">
      <c r="AI280" s="97" t="n"/>
      <c r="AJ280" s="94" t="inlineStr">
        <is>
          <t>Jean Metelus</t>
        </is>
      </c>
      <c r="AK280" s="94" t="inlineStr">
        <is>
          <t>jmetelus@safestreets.com</t>
        </is>
      </c>
      <c r="AL280" s="94" t="inlineStr">
        <is>
          <t>User</t>
        </is>
      </c>
      <c r="AM280" s="94" t="inlineStr">
        <is>
          <t>Yes</t>
        </is>
      </c>
      <c r="AN280" s="95" t="n">
        <v>47</v>
      </c>
      <c r="AO280" s="96" t="n">
        <v>2</v>
      </c>
    </row>
    <row r="281" ht="15.75" customHeight="1" s="140" thickBot="1">
      <c r="AI281" s="97" t="n"/>
      <c r="AJ281" s="94" t="inlineStr">
        <is>
          <t>Jeff Adams</t>
        </is>
      </c>
      <c r="AK281" s="94" t="inlineStr">
        <is>
          <t>jadams@safestreets.com</t>
        </is>
      </c>
      <c r="AL281" s="94" t="inlineStr">
        <is>
          <t>User</t>
        </is>
      </c>
      <c r="AM281" s="94" t="inlineStr">
        <is>
          <t>Yes</t>
        </is>
      </c>
      <c r="AN281" s="95" t="n">
        <v>47</v>
      </c>
      <c r="AO281" s="96" t="n">
        <v>3</v>
      </c>
    </row>
    <row r="282" ht="15.75" customHeight="1" s="140" thickBot="1">
      <c r="AI282" s="97" t="n"/>
      <c r="AJ282" s="94" t="inlineStr">
        <is>
          <t>Jeff Balik</t>
        </is>
      </c>
      <c r="AK282" s="94" t="inlineStr">
        <is>
          <t>jbalik@safestreets.com</t>
        </is>
      </c>
      <c r="AL282" s="94" t="inlineStr">
        <is>
          <t>User</t>
        </is>
      </c>
      <c r="AM282" s="94" t="inlineStr">
        <is>
          <t>Yes</t>
        </is>
      </c>
      <c r="AN282" s="95" t="n">
        <v>47</v>
      </c>
      <c r="AO282" s="96" t="n">
        <v>4</v>
      </c>
    </row>
    <row r="283" ht="15.75" customHeight="1" s="140" thickBot="1">
      <c r="AI283" s="97" t="n"/>
      <c r="AJ283" s="94" t="inlineStr">
        <is>
          <t>Jeff Pace</t>
        </is>
      </c>
      <c r="AK283" s="94" t="inlineStr">
        <is>
          <t>jpace@safestreets.com</t>
        </is>
      </c>
      <c r="AL283" s="94" t="inlineStr">
        <is>
          <t>User</t>
        </is>
      </c>
      <c r="AM283" s="94" t="inlineStr">
        <is>
          <t>Yes</t>
        </is>
      </c>
      <c r="AN283" s="95" t="n">
        <v>47</v>
      </c>
      <c r="AO283" s="96" t="n">
        <v>5</v>
      </c>
    </row>
    <row r="284" ht="15.75" customHeight="1" s="140" thickBot="1">
      <c r="AI284" s="97" t="n"/>
      <c r="AJ284" s="94" t="inlineStr">
        <is>
          <t>Jeffrey Cook</t>
        </is>
      </c>
      <c r="AK284" s="94" t="inlineStr">
        <is>
          <t>jcook@safestreets.com</t>
        </is>
      </c>
      <c r="AL284" s="94" t="inlineStr">
        <is>
          <t>User</t>
        </is>
      </c>
      <c r="AM284" s="94" t="inlineStr">
        <is>
          <t>Yes</t>
        </is>
      </c>
      <c r="AN284" s="95" t="n">
        <v>47</v>
      </c>
      <c r="AO284" s="96" t="n">
        <v>6</v>
      </c>
    </row>
    <row r="285" ht="15.75" customHeight="1" s="140" thickBot="1">
      <c r="AI285" s="97" t="n"/>
      <c r="AJ285" s="94" t="inlineStr">
        <is>
          <t>Jenna Keopf</t>
        </is>
      </c>
      <c r="AK285" s="94" t="inlineStr">
        <is>
          <t>jkeopf@safestreets.com</t>
        </is>
      </c>
      <c r="AL285" s="94" t="inlineStr">
        <is>
          <t>User</t>
        </is>
      </c>
      <c r="AM285" s="94" t="inlineStr">
        <is>
          <t>Yes</t>
        </is>
      </c>
      <c r="AN285" s="95" t="n">
        <v>48</v>
      </c>
      <c r="AO285" s="96" t="n">
        <v>1</v>
      </c>
    </row>
    <row r="286" ht="15.75" customHeight="1" s="140" thickBot="1">
      <c r="AI286" s="97" t="n"/>
      <c r="AJ286" s="94" t="inlineStr">
        <is>
          <t>Jennifer Berret</t>
        </is>
      </c>
      <c r="AK286" s="94" t="inlineStr">
        <is>
          <t>jberrett@safestreets.com</t>
        </is>
      </c>
      <c r="AL286" s="94" t="inlineStr">
        <is>
          <t>User</t>
        </is>
      </c>
      <c r="AM286" s="94" t="inlineStr">
        <is>
          <t>Yes</t>
        </is>
      </c>
      <c r="AN286" s="95" t="n">
        <v>48</v>
      </c>
      <c r="AO286" s="96" t="n">
        <v>2</v>
      </c>
    </row>
    <row r="287" ht="15.75" customHeight="1" s="140" thickBot="1">
      <c r="AI287" s="97" t="n"/>
      <c r="AJ287" s="94" t="inlineStr">
        <is>
          <t>Jeremiah Ilcken</t>
        </is>
      </c>
      <c r="AK287" s="94" t="inlineStr">
        <is>
          <t>jilcken@safestreets.com</t>
        </is>
      </c>
      <c r="AL287" s="94" t="inlineStr">
        <is>
          <t>User</t>
        </is>
      </c>
      <c r="AM287" s="94" t="inlineStr">
        <is>
          <t>Yes</t>
        </is>
      </c>
      <c r="AN287" s="95" t="n">
        <v>48</v>
      </c>
      <c r="AO287" s="96" t="n">
        <v>3</v>
      </c>
    </row>
    <row r="288" ht="15.75" customHeight="1" s="140" thickBot="1">
      <c r="AI288" s="97" t="n"/>
      <c r="AJ288" s="94" t="inlineStr">
        <is>
          <t>Jeremy Burgener</t>
        </is>
      </c>
      <c r="AK288" s="94" t="inlineStr">
        <is>
          <t>jburgener@safestreets.com</t>
        </is>
      </c>
      <c r="AL288" s="94" t="inlineStr">
        <is>
          <t>User</t>
        </is>
      </c>
      <c r="AM288" s="94" t="inlineStr">
        <is>
          <t>Yes</t>
        </is>
      </c>
      <c r="AN288" s="95" t="n">
        <v>48</v>
      </c>
      <c r="AO288" s="96" t="n">
        <v>4</v>
      </c>
    </row>
    <row r="289" ht="15.75" customHeight="1" s="140" thickBot="1">
      <c r="AI289" s="97" t="n"/>
      <c r="AJ289" s="94" t="inlineStr">
        <is>
          <t>Jeremy Moore</t>
        </is>
      </c>
      <c r="AK289" s="94" t="inlineStr">
        <is>
          <t>jemoore@safestreets.com</t>
        </is>
      </c>
      <c r="AL289" s="94" t="inlineStr">
        <is>
          <t>User</t>
        </is>
      </c>
      <c r="AM289" s="94" t="inlineStr">
        <is>
          <t>Yes</t>
        </is>
      </c>
      <c r="AN289" s="95" t="n">
        <v>48</v>
      </c>
      <c r="AO289" s="96" t="n">
        <v>5</v>
      </c>
    </row>
    <row r="290" ht="15.75" customHeight="1" s="140" thickBot="1">
      <c r="AI290" s="97" t="n"/>
      <c r="AJ290" s="94" t="inlineStr">
        <is>
          <t>Jermaine Kirkland</t>
        </is>
      </c>
      <c r="AK290" s="94" t="inlineStr">
        <is>
          <t>jkirkland@safestreets.com</t>
        </is>
      </c>
      <c r="AL290" s="94" t="inlineStr">
        <is>
          <t>User</t>
        </is>
      </c>
      <c r="AM290" s="94" t="inlineStr">
        <is>
          <t>Yes</t>
        </is>
      </c>
      <c r="AN290" s="95" t="n">
        <v>48</v>
      </c>
      <c r="AO290" s="96" t="n">
        <v>6</v>
      </c>
    </row>
    <row r="291" ht="15.75" customHeight="1" s="140" thickBot="1">
      <c r="AI291" s="97" t="n"/>
      <c r="AJ291" s="94" t="inlineStr">
        <is>
          <t>Jesse Huerta</t>
        </is>
      </c>
      <c r="AK291" s="94" t="inlineStr">
        <is>
          <t>jhuerta@safestreets.com</t>
        </is>
      </c>
      <c r="AL291" s="94" t="inlineStr">
        <is>
          <t>User</t>
        </is>
      </c>
      <c r="AM291" s="94" t="inlineStr">
        <is>
          <t>Yes</t>
        </is>
      </c>
      <c r="AN291" s="95" t="n">
        <v>49</v>
      </c>
      <c r="AO291" s="96" t="n">
        <v>1</v>
      </c>
    </row>
    <row r="292" ht="15.75" customHeight="1" s="140" thickBot="1">
      <c r="AI292" s="97" t="n"/>
      <c r="AJ292" s="94" t="inlineStr">
        <is>
          <t>Jesse James</t>
        </is>
      </c>
      <c r="AK292" s="94" t="inlineStr">
        <is>
          <t>jjames@safestreets.com</t>
        </is>
      </c>
      <c r="AL292" s="94" t="inlineStr">
        <is>
          <t>User</t>
        </is>
      </c>
      <c r="AM292" s="94" t="inlineStr">
        <is>
          <t>Yes</t>
        </is>
      </c>
      <c r="AN292" s="95" t="n">
        <v>49</v>
      </c>
      <c r="AO292" s="96" t="n">
        <v>2</v>
      </c>
    </row>
    <row r="293" ht="15.75" customHeight="1" s="140" thickBot="1">
      <c r="AI293" s="97" t="n"/>
      <c r="AJ293" s="94" t="inlineStr">
        <is>
          <t>Jesse Prather</t>
        </is>
      </c>
      <c r="AK293" s="94" t="inlineStr">
        <is>
          <t>jprather@safestreets.com</t>
        </is>
      </c>
      <c r="AL293" s="94" t="inlineStr">
        <is>
          <t>User</t>
        </is>
      </c>
      <c r="AM293" s="94" t="inlineStr">
        <is>
          <t>Yes</t>
        </is>
      </c>
      <c r="AN293" s="95" t="n">
        <v>49</v>
      </c>
      <c r="AO293" s="96" t="n">
        <v>3</v>
      </c>
    </row>
    <row r="294" ht="15.75" customHeight="1" s="140" thickBot="1">
      <c r="AI294" s="97" t="n"/>
      <c r="AJ294" s="94" t="inlineStr">
        <is>
          <t>Jessica Guerrero</t>
        </is>
      </c>
      <c r="AK294" s="94" t="inlineStr">
        <is>
          <t>jguerrero@safestreets.com</t>
        </is>
      </c>
      <c r="AL294" s="94" t="inlineStr">
        <is>
          <t>User</t>
        </is>
      </c>
      <c r="AM294" s="94" t="inlineStr">
        <is>
          <t>Yes</t>
        </is>
      </c>
      <c r="AN294" s="95" t="n">
        <v>49</v>
      </c>
      <c r="AO294" s="96" t="n">
        <v>4</v>
      </c>
    </row>
    <row r="295" ht="15.75" customHeight="1" s="140" thickBot="1">
      <c r="AI295" s="97" t="n"/>
      <c r="AJ295" s="94" t="inlineStr">
        <is>
          <t>Jessica Job</t>
        </is>
      </c>
      <c r="AK295" s="94" t="inlineStr">
        <is>
          <t>jjob@safestreets.com</t>
        </is>
      </c>
      <c r="AL295" s="94" t="inlineStr">
        <is>
          <t>User</t>
        </is>
      </c>
      <c r="AM295" s="94" t="inlineStr">
        <is>
          <t>Yes</t>
        </is>
      </c>
      <c r="AN295" s="95" t="n">
        <v>49</v>
      </c>
      <c r="AO295" s="96" t="n">
        <v>5</v>
      </c>
    </row>
    <row r="296" ht="15.75" customHeight="1" s="140" thickBot="1">
      <c r="AI296" s="97" t="n"/>
      <c r="AJ296" s="94" t="inlineStr">
        <is>
          <t>Jessica Jobe</t>
        </is>
      </c>
      <c r="AK296" s="94" t="inlineStr">
        <is>
          <t>jjobe@safestreets.com</t>
        </is>
      </c>
      <c r="AL296" s="94" t="inlineStr">
        <is>
          <t>User</t>
        </is>
      </c>
      <c r="AM296" s="94" t="inlineStr">
        <is>
          <t>Yes</t>
        </is>
      </c>
      <c r="AN296" s="95" t="n">
        <v>49</v>
      </c>
      <c r="AO296" s="96" t="n">
        <v>6</v>
      </c>
    </row>
    <row r="297" ht="15.75" customHeight="1" s="140" thickBot="1">
      <c r="AI297" s="97" t="n"/>
      <c r="AJ297" s="94" t="inlineStr">
        <is>
          <t>Jessica Siller</t>
        </is>
      </c>
      <c r="AK297" s="94" t="inlineStr">
        <is>
          <t>jsiller@safestreets.com</t>
        </is>
      </c>
      <c r="AL297" s="94" t="inlineStr">
        <is>
          <t>User</t>
        </is>
      </c>
      <c r="AM297" s="94" t="inlineStr">
        <is>
          <t>Yes</t>
        </is>
      </c>
      <c r="AN297" s="95" t="n">
        <v>50</v>
      </c>
      <c r="AO297" s="96" t="n">
        <v>1</v>
      </c>
    </row>
    <row r="298" ht="15.75" customHeight="1" s="140" thickBot="1">
      <c r="AI298" s="97" t="n"/>
      <c r="AJ298" s="94" t="inlineStr">
        <is>
          <t>Jessi Masulonis</t>
        </is>
      </c>
      <c r="AK298" s="94" t="inlineStr">
        <is>
          <t>jmasulonis@safestreets.com</t>
        </is>
      </c>
      <c r="AL298" s="94" t="inlineStr">
        <is>
          <t>User</t>
        </is>
      </c>
      <c r="AM298" s="94" t="inlineStr">
        <is>
          <t>Yes</t>
        </is>
      </c>
      <c r="AN298" s="95" t="n">
        <v>50</v>
      </c>
      <c r="AO298" s="96" t="n">
        <v>2</v>
      </c>
    </row>
    <row r="299" ht="15.75" customHeight="1" s="140" thickBot="1">
      <c r="AI299" s="97" t="n"/>
      <c r="AJ299" s="94" t="inlineStr">
        <is>
          <t>Jessy Enache</t>
        </is>
      </c>
      <c r="AK299" s="94" t="inlineStr">
        <is>
          <t>jenache@safestreets.com</t>
        </is>
      </c>
      <c r="AL299" s="94" t="inlineStr">
        <is>
          <t>User</t>
        </is>
      </c>
      <c r="AM299" s="94" t="inlineStr">
        <is>
          <t>Yes</t>
        </is>
      </c>
      <c r="AN299" s="95" t="n">
        <v>50</v>
      </c>
      <c r="AO299" s="96" t="n">
        <v>3</v>
      </c>
    </row>
    <row r="300" ht="15.75" customHeight="1" s="140" thickBot="1">
      <c r="AI300" s="97" t="n"/>
      <c r="AJ300" s="94" t="inlineStr">
        <is>
          <t>Jesus Espinoza</t>
        </is>
      </c>
      <c r="AK300" s="94" t="inlineStr">
        <is>
          <t>jespinoza@safestreets.com</t>
        </is>
      </c>
      <c r="AL300" s="94" t="inlineStr">
        <is>
          <t>User</t>
        </is>
      </c>
      <c r="AM300" s="94" t="inlineStr">
        <is>
          <t>Yes</t>
        </is>
      </c>
      <c r="AN300" s="95" t="n">
        <v>50</v>
      </c>
      <c r="AO300" s="96" t="n">
        <v>4</v>
      </c>
    </row>
    <row r="301" ht="15.75" customHeight="1" s="140" thickBot="1">
      <c r="AI301" s="97" t="n"/>
      <c r="AJ301" s="94" t="inlineStr">
        <is>
          <t>Jesus Sanchez</t>
        </is>
      </c>
      <c r="AK301" s="94" t="inlineStr">
        <is>
          <t>jsanchez@safestreets.com</t>
        </is>
      </c>
      <c r="AL301" s="94" t="inlineStr">
        <is>
          <t>User</t>
        </is>
      </c>
      <c r="AM301" s="94" t="inlineStr">
        <is>
          <t>Yes</t>
        </is>
      </c>
      <c r="AN301" s="95" t="n">
        <v>50</v>
      </c>
      <c r="AO301" s="96" t="n">
        <v>5</v>
      </c>
    </row>
    <row r="302" ht="15.75" customHeight="1" s="140" thickBot="1">
      <c r="AI302" s="97" t="n"/>
      <c r="AJ302" s="94" t="inlineStr">
        <is>
          <t>Job Huxford</t>
        </is>
      </c>
      <c r="AK302" s="94" t="inlineStr">
        <is>
          <t>jhuxford@safestreets.com</t>
        </is>
      </c>
      <c r="AL302" s="94" t="inlineStr">
        <is>
          <t>User</t>
        </is>
      </c>
      <c r="AM302" s="94" t="inlineStr">
        <is>
          <t>Yes</t>
        </is>
      </c>
      <c r="AN302" s="95" t="n">
        <v>50</v>
      </c>
      <c r="AO302" s="96" t="n">
        <v>6</v>
      </c>
    </row>
    <row r="303" ht="15.75" customHeight="1" s="140" thickBot="1">
      <c r="AI303" s="97" t="n"/>
      <c r="AJ303" s="94" t="inlineStr">
        <is>
          <t>Joe Kenney</t>
        </is>
      </c>
      <c r="AK303" s="94" t="inlineStr">
        <is>
          <t>jkenney@safestreets.com</t>
        </is>
      </c>
      <c r="AL303" s="94" t="inlineStr">
        <is>
          <t>User</t>
        </is>
      </c>
      <c r="AM303" s="94" t="inlineStr">
        <is>
          <t>Yes</t>
        </is>
      </c>
      <c r="AN303" s="95" t="n">
        <v>51</v>
      </c>
      <c r="AO303" s="96" t="n">
        <v>1</v>
      </c>
    </row>
    <row r="304" ht="15.75" customHeight="1" s="140" thickBot="1">
      <c r="AI304" s="97" t="n"/>
      <c r="AJ304" s="94" t="inlineStr">
        <is>
          <t>Joel Wilson</t>
        </is>
      </c>
      <c r="AK304" s="94" t="inlineStr">
        <is>
          <t>jwilson@safestreets.com</t>
        </is>
      </c>
      <c r="AL304" s="94" t="inlineStr">
        <is>
          <t>User</t>
        </is>
      </c>
      <c r="AM304" s="94" t="inlineStr">
        <is>
          <t>Yes</t>
        </is>
      </c>
      <c r="AN304" s="95" t="n">
        <v>51</v>
      </c>
      <c r="AO304" s="96" t="n">
        <v>2</v>
      </c>
    </row>
    <row r="305" ht="15.75" customHeight="1" s="140" thickBot="1">
      <c r="AI305" s="97" t="n"/>
      <c r="AJ305" s="94" t="inlineStr">
        <is>
          <t>John Banks</t>
        </is>
      </c>
      <c r="AK305" s="94" t="inlineStr">
        <is>
          <t>jbanks@safestreets.com</t>
        </is>
      </c>
      <c r="AL305" s="94" t="inlineStr">
        <is>
          <t>User</t>
        </is>
      </c>
      <c r="AM305" s="94" t="inlineStr">
        <is>
          <t>Yes</t>
        </is>
      </c>
      <c r="AN305" s="95" t="n">
        <v>51</v>
      </c>
      <c r="AO305" s="96" t="n">
        <v>3</v>
      </c>
    </row>
    <row r="306" ht="15.75" customHeight="1" s="140" thickBot="1">
      <c r="AI306" s="97" t="n"/>
      <c r="AJ306" s="94" t="inlineStr">
        <is>
          <t>John Linares</t>
        </is>
      </c>
      <c r="AK306" s="94" t="inlineStr">
        <is>
          <t>jlinares@safestreets.com</t>
        </is>
      </c>
      <c r="AL306" s="94" t="inlineStr">
        <is>
          <t>User</t>
        </is>
      </c>
      <c r="AM306" s="94" t="inlineStr">
        <is>
          <t>Yes</t>
        </is>
      </c>
      <c r="AN306" s="95" t="n">
        <v>51</v>
      </c>
      <c r="AO306" s="96" t="n">
        <v>4</v>
      </c>
    </row>
    <row r="307" ht="15.75" customHeight="1" s="140" thickBot="1">
      <c r="AI307" s="97" t="n"/>
      <c r="AJ307" s="94" t="inlineStr">
        <is>
          <t>John Mathew Osmena</t>
        </is>
      </c>
      <c r="AK307" s="94" t="inlineStr">
        <is>
          <t>jmosmena@safestreets.com</t>
        </is>
      </c>
      <c r="AL307" s="94" t="inlineStr">
        <is>
          <t>User</t>
        </is>
      </c>
      <c r="AM307" s="94" t="inlineStr">
        <is>
          <t>Yes</t>
        </is>
      </c>
      <c r="AN307" s="95" t="n">
        <v>51</v>
      </c>
      <c r="AO307" s="96" t="n">
        <v>5</v>
      </c>
    </row>
    <row r="308" ht="15.75" customHeight="1" s="140" thickBot="1">
      <c r="AI308" s="97" t="n"/>
      <c r="AJ308" s="94" t="inlineStr">
        <is>
          <t>John Moore</t>
        </is>
      </c>
      <c r="AK308" s="94" t="inlineStr">
        <is>
          <t>jmoore@safestreets.com</t>
        </is>
      </c>
      <c r="AL308" s="94" t="inlineStr">
        <is>
          <t>User</t>
        </is>
      </c>
      <c r="AM308" s="94" t="inlineStr">
        <is>
          <t>Yes</t>
        </is>
      </c>
      <c r="AN308" s="95" t="n">
        <v>51</v>
      </c>
      <c r="AO308" s="96" t="n">
        <v>6</v>
      </c>
    </row>
    <row r="309" ht="15.75" customHeight="1" s="140" thickBot="1">
      <c r="AI309" s="97" t="n"/>
      <c r="AJ309" s="94" t="inlineStr">
        <is>
          <t>Johnny York</t>
        </is>
      </c>
      <c r="AK309" s="94" t="inlineStr">
        <is>
          <t>jyork@safestreets.com</t>
        </is>
      </c>
      <c r="AL309" s="94" t="inlineStr">
        <is>
          <t>User</t>
        </is>
      </c>
      <c r="AM309" s="94" t="inlineStr">
        <is>
          <t>Yes</t>
        </is>
      </c>
      <c r="AN309" s="95" t="n">
        <v>52</v>
      </c>
      <c r="AO309" s="96" t="n">
        <v>1</v>
      </c>
    </row>
    <row r="310" ht="15.75" customHeight="1" s="140" thickBot="1">
      <c r="AI310" s="97" t="n"/>
      <c r="AJ310" s="94" t="inlineStr">
        <is>
          <t>Jolie Ray</t>
        </is>
      </c>
      <c r="AK310" s="94" t="inlineStr">
        <is>
          <t>jray@safestreets.com</t>
        </is>
      </c>
      <c r="AL310" s="94" t="inlineStr">
        <is>
          <t>User</t>
        </is>
      </c>
      <c r="AM310" s="94" t="inlineStr">
        <is>
          <t>Yes</t>
        </is>
      </c>
      <c r="AN310" s="95" t="n">
        <v>52</v>
      </c>
      <c r="AO310" s="96" t="n">
        <v>2</v>
      </c>
    </row>
    <row r="311" ht="15.75" customHeight="1" s="140" thickBot="1">
      <c r="AI311" s="97" t="n"/>
      <c r="AJ311" s="94" t="inlineStr">
        <is>
          <t>Jonah Sanders</t>
        </is>
      </c>
      <c r="AK311" s="94" t="inlineStr">
        <is>
          <t>jsanders@safestreets.com</t>
        </is>
      </c>
      <c r="AL311" s="94" t="inlineStr">
        <is>
          <t>User</t>
        </is>
      </c>
      <c r="AM311" s="94" t="inlineStr">
        <is>
          <t>Yes</t>
        </is>
      </c>
      <c r="AN311" s="95" t="n">
        <v>52</v>
      </c>
      <c r="AO311" s="96" t="n">
        <v>3</v>
      </c>
    </row>
    <row r="312" ht="15.75" customHeight="1" s="140" thickBot="1">
      <c r="AI312" s="97" t="n"/>
      <c r="AJ312" s="94" t="inlineStr">
        <is>
          <t>Jonathan Alaniz</t>
        </is>
      </c>
      <c r="AK312" s="94" t="inlineStr">
        <is>
          <t>jalaniz@safestreets.com</t>
        </is>
      </c>
      <c r="AL312" s="94" t="inlineStr">
        <is>
          <t>User</t>
        </is>
      </c>
      <c r="AM312" s="94" t="inlineStr">
        <is>
          <t>Yes</t>
        </is>
      </c>
      <c r="AN312" s="95" t="n">
        <v>52</v>
      </c>
      <c r="AO312" s="96" t="n">
        <v>4</v>
      </c>
    </row>
    <row r="313" ht="15.75" customHeight="1" s="140" thickBot="1">
      <c r="AI313" s="97" t="n"/>
      <c r="AJ313" s="94" t="inlineStr">
        <is>
          <t>Jonathan Ernest</t>
        </is>
      </c>
      <c r="AK313" s="94" t="inlineStr">
        <is>
          <t>jernest@safestreets.com</t>
        </is>
      </c>
      <c r="AL313" s="94" t="inlineStr">
        <is>
          <t>User</t>
        </is>
      </c>
      <c r="AM313" s="94" t="inlineStr">
        <is>
          <t>Yes</t>
        </is>
      </c>
      <c r="AN313" s="95" t="n">
        <v>52</v>
      </c>
      <c r="AO313" s="96" t="n">
        <v>5</v>
      </c>
    </row>
    <row r="314" ht="15.75" customHeight="1" s="140" thickBot="1">
      <c r="AI314" s="97" t="n"/>
      <c r="AJ314" s="94" t="inlineStr">
        <is>
          <t>Jonathan Owens</t>
        </is>
      </c>
      <c r="AK314" s="94" t="inlineStr">
        <is>
          <t>jowens@safestreets.com</t>
        </is>
      </c>
      <c r="AL314" s="94" t="inlineStr">
        <is>
          <t>User</t>
        </is>
      </c>
      <c r="AM314" s="94" t="inlineStr">
        <is>
          <t>Yes</t>
        </is>
      </c>
      <c r="AN314" s="95" t="n">
        <v>52</v>
      </c>
      <c r="AO314" s="96" t="n">
        <v>6</v>
      </c>
    </row>
    <row r="315" ht="15.75" customHeight="1" s="140" thickBot="1">
      <c r="AI315" s="97" t="n"/>
      <c r="AJ315" s="94" t="inlineStr">
        <is>
          <t>Jonathan Porterfield</t>
        </is>
      </c>
      <c r="AK315" s="94" t="inlineStr">
        <is>
          <t>jporterfield@safestreets.com</t>
        </is>
      </c>
      <c r="AL315" s="94" t="inlineStr">
        <is>
          <t>User</t>
        </is>
      </c>
      <c r="AM315" s="94" t="inlineStr">
        <is>
          <t>Yes</t>
        </is>
      </c>
      <c r="AN315" s="95" t="n">
        <v>53</v>
      </c>
      <c r="AO315" s="96" t="n">
        <v>1</v>
      </c>
    </row>
    <row r="316" ht="15.75" customHeight="1" s="140" thickBot="1">
      <c r="AI316" s="97" t="n"/>
      <c r="AJ316" s="94" t="inlineStr">
        <is>
          <t>Jonathan Wagner</t>
        </is>
      </c>
      <c r="AK316" s="94" t="inlineStr">
        <is>
          <t>jwagner@safestreets.com</t>
        </is>
      </c>
      <c r="AL316" s="94" t="inlineStr">
        <is>
          <t>User</t>
        </is>
      </c>
      <c r="AM316" s="94" t="inlineStr">
        <is>
          <t>Yes</t>
        </is>
      </c>
      <c r="AN316" s="95" t="n">
        <v>53</v>
      </c>
      <c r="AO316" s="96" t="n">
        <v>2</v>
      </c>
    </row>
    <row r="317" ht="15.75" customHeight="1" s="140" thickBot="1">
      <c r="AI317" s="97" t="n"/>
      <c r="AJ317" s="94" t="inlineStr">
        <is>
          <t>Jonathan West</t>
        </is>
      </c>
      <c r="AK317" s="94" t="inlineStr">
        <is>
          <t>jwest@safestreets.com</t>
        </is>
      </c>
      <c r="AL317" s="94" t="inlineStr">
        <is>
          <t>Administrator</t>
        </is>
      </c>
      <c r="AM317" s="94" t="inlineStr">
        <is>
          <t>Yes</t>
        </is>
      </c>
      <c r="AN317" s="95" t="n">
        <v>53</v>
      </c>
      <c r="AO317" s="96" t="n">
        <v>3</v>
      </c>
    </row>
    <row r="318" ht="15.75" customHeight="1" s="140" thickBot="1">
      <c r="AI318" s="97" t="n"/>
      <c r="AJ318" s="94" t="inlineStr">
        <is>
          <t>Jordan Boer</t>
        </is>
      </c>
      <c r="AK318" s="94" t="inlineStr">
        <is>
          <t>jboer@safestreets.com</t>
        </is>
      </c>
      <c r="AL318" s="94" t="inlineStr">
        <is>
          <t>User</t>
        </is>
      </c>
      <c r="AM318" s="94" t="inlineStr">
        <is>
          <t>Yes</t>
        </is>
      </c>
      <c r="AN318" s="95" t="n">
        <v>53</v>
      </c>
      <c r="AO318" s="96" t="n">
        <v>4</v>
      </c>
    </row>
    <row r="319" ht="15.75" customHeight="1" s="140" thickBot="1">
      <c r="AI319" s="97" t="n"/>
      <c r="AJ319" s="94" t="inlineStr">
        <is>
          <t>Jordan Campbell</t>
        </is>
      </c>
      <c r="AK319" s="94" t="inlineStr">
        <is>
          <t>jocampbell@safestreets.com</t>
        </is>
      </c>
      <c r="AL319" s="94" t="inlineStr">
        <is>
          <t>User</t>
        </is>
      </c>
      <c r="AM319" s="94" t="inlineStr">
        <is>
          <t>Yes</t>
        </is>
      </c>
      <c r="AN319" s="95" t="n">
        <v>53</v>
      </c>
      <c r="AO319" s="96" t="n">
        <v>5</v>
      </c>
    </row>
    <row r="320" ht="15.75" customHeight="1" s="140" thickBot="1">
      <c r="AI320" s="97" t="n"/>
      <c r="AJ320" s="94" t="inlineStr">
        <is>
          <t>Jorge Pelayo</t>
        </is>
      </c>
      <c r="AK320" s="94" t="inlineStr">
        <is>
          <t>jpelayo@safestreets.com</t>
        </is>
      </c>
      <c r="AL320" s="94" t="inlineStr">
        <is>
          <t>User</t>
        </is>
      </c>
      <c r="AM320" s="94" t="inlineStr">
        <is>
          <t>Yes</t>
        </is>
      </c>
      <c r="AN320" s="95" t="n">
        <v>53</v>
      </c>
      <c r="AO320" s="96" t="n">
        <v>6</v>
      </c>
    </row>
    <row r="321" ht="15.75" customHeight="1" s="140" thickBot="1">
      <c r="AI321" s="97" t="n"/>
      <c r="AJ321" s="94" t="inlineStr">
        <is>
          <t>Jorge Scalzo</t>
        </is>
      </c>
      <c r="AK321" s="94" t="inlineStr">
        <is>
          <t>jscalzo@safestreets.com</t>
        </is>
      </c>
      <c r="AL321" s="94" t="inlineStr">
        <is>
          <t>User</t>
        </is>
      </c>
      <c r="AM321" s="94" t="inlineStr">
        <is>
          <t>Yes</t>
        </is>
      </c>
      <c r="AN321" s="95" t="n">
        <v>54</v>
      </c>
      <c r="AO321" s="96" t="n">
        <v>1</v>
      </c>
    </row>
    <row r="322" ht="15.75" customHeight="1" s="140" thickBot="1">
      <c r="AI322" s="97" t="n"/>
      <c r="AJ322" s="94" t="inlineStr">
        <is>
          <t>Josef Bomer</t>
        </is>
      </c>
      <c r="AK322" s="94" t="inlineStr">
        <is>
          <t>jbomer@safestreets.com</t>
        </is>
      </c>
      <c r="AL322" s="94" t="inlineStr">
        <is>
          <t>User</t>
        </is>
      </c>
      <c r="AM322" s="94" t="inlineStr">
        <is>
          <t>Yes</t>
        </is>
      </c>
      <c r="AN322" s="95" t="n">
        <v>54</v>
      </c>
      <c r="AO322" s="96" t="n">
        <v>2</v>
      </c>
    </row>
    <row r="323" ht="15.75" customHeight="1" s="140" thickBot="1">
      <c r="AI323" s="97" t="n"/>
      <c r="AJ323" s="94" t="inlineStr">
        <is>
          <t>Jose Lebaron</t>
        </is>
      </c>
      <c r="AK323" s="94" t="inlineStr">
        <is>
          <t>jlebaron@safestreets.com</t>
        </is>
      </c>
      <c r="AL323" s="94" t="inlineStr">
        <is>
          <t>User</t>
        </is>
      </c>
      <c r="AM323" s="94" t="inlineStr">
        <is>
          <t>Yes</t>
        </is>
      </c>
      <c r="AN323" s="95" t="n">
        <v>54</v>
      </c>
      <c r="AO323" s="96" t="n">
        <v>3</v>
      </c>
    </row>
    <row r="324" ht="15.75" customHeight="1" s="140" thickBot="1">
      <c r="AI324" s="97" t="n"/>
      <c r="AJ324" s="94" t="inlineStr">
        <is>
          <t>Jose Olivares</t>
        </is>
      </c>
      <c r="AK324" s="94" t="inlineStr">
        <is>
          <t>jolivares@safestreets.com</t>
        </is>
      </c>
      <c r="AL324" s="94" t="inlineStr">
        <is>
          <t>User</t>
        </is>
      </c>
      <c r="AM324" s="94" t="inlineStr">
        <is>
          <t>Yes</t>
        </is>
      </c>
      <c r="AN324" s="95" t="n">
        <v>54</v>
      </c>
      <c r="AO324" s="96" t="n">
        <v>4</v>
      </c>
    </row>
    <row r="325" ht="15.75" customHeight="1" s="140" thickBot="1">
      <c r="AI325" s="97" t="n"/>
      <c r="AJ325" s="94" t="inlineStr">
        <is>
          <t>Jose Perez</t>
        </is>
      </c>
      <c r="AK325" s="94" t="inlineStr">
        <is>
          <t>jperez@safestreets.com</t>
        </is>
      </c>
      <c r="AL325" s="94" t="inlineStr">
        <is>
          <t>User</t>
        </is>
      </c>
      <c r="AM325" s="94" t="inlineStr">
        <is>
          <t>Yes</t>
        </is>
      </c>
      <c r="AN325" s="95" t="n">
        <v>54</v>
      </c>
      <c r="AO325" s="96" t="n">
        <v>5</v>
      </c>
    </row>
    <row r="326" ht="15.75" customHeight="1" s="140" thickBot="1">
      <c r="AI326" s="97" t="n"/>
      <c r="AJ326" s="94" t="inlineStr">
        <is>
          <t>Joseph Chavarria</t>
        </is>
      </c>
      <c r="AK326" s="94" t="inlineStr">
        <is>
          <t>jchavarria@safestreets.com</t>
        </is>
      </c>
      <c r="AL326" s="94" t="inlineStr">
        <is>
          <t>User</t>
        </is>
      </c>
      <c r="AM326" s="94" t="inlineStr">
        <is>
          <t>Yes</t>
        </is>
      </c>
      <c r="AN326" s="95" t="n">
        <v>54</v>
      </c>
      <c r="AO326" s="96" t="n">
        <v>6</v>
      </c>
    </row>
    <row r="327" ht="15.75" customHeight="1" s="140" thickBot="1">
      <c r="AI327" s="97" t="n"/>
      <c r="AJ327" s="94" t="inlineStr">
        <is>
          <t>Joseph Early</t>
        </is>
      </c>
      <c r="AK327" s="94" t="inlineStr">
        <is>
          <t>jearly@safestreets.com</t>
        </is>
      </c>
      <c r="AL327" s="94" t="inlineStr">
        <is>
          <t>User</t>
        </is>
      </c>
      <c r="AM327" s="94" t="inlineStr">
        <is>
          <t>Yes</t>
        </is>
      </c>
      <c r="AN327" s="95" t="n">
        <v>55</v>
      </c>
      <c r="AO327" s="96" t="n">
        <v>1</v>
      </c>
    </row>
    <row r="328" ht="15.75" customHeight="1" s="140" thickBot="1">
      <c r="AI328" s="97" t="n"/>
      <c r="AJ328" s="94" t="inlineStr">
        <is>
          <t>Joseph McLean</t>
        </is>
      </c>
      <c r="AK328" s="94" t="inlineStr">
        <is>
          <t>jmclean@safestreets.com</t>
        </is>
      </c>
      <c r="AL328" s="94" t="inlineStr">
        <is>
          <t>User</t>
        </is>
      </c>
      <c r="AM328" s="94" t="inlineStr">
        <is>
          <t>Yes</t>
        </is>
      </c>
      <c r="AN328" s="95" t="n">
        <v>55</v>
      </c>
      <c r="AO328" s="96" t="n">
        <v>2</v>
      </c>
    </row>
    <row r="329" ht="15.75" customHeight="1" s="140" thickBot="1">
      <c r="AI329" s="97" t="n"/>
      <c r="AJ329" s="94" t="inlineStr">
        <is>
          <t>Jose Rosas</t>
        </is>
      </c>
      <c r="AK329" s="94" t="inlineStr">
        <is>
          <t>jrosas@safestreets.com</t>
        </is>
      </c>
      <c r="AL329" s="94" t="inlineStr">
        <is>
          <t>User</t>
        </is>
      </c>
      <c r="AM329" s="94" t="inlineStr">
        <is>
          <t>Yes</t>
        </is>
      </c>
      <c r="AN329" s="95" t="n">
        <v>55</v>
      </c>
      <c r="AO329" s="96" t="n">
        <v>3</v>
      </c>
    </row>
    <row r="330" ht="15.75" customHeight="1" s="140" thickBot="1">
      <c r="AI330" s="97" t="n"/>
      <c r="AJ330" s="94" t="inlineStr">
        <is>
          <t>Josh Chambers</t>
        </is>
      </c>
      <c r="AK330" s="94" t="inlineStr">
        <is>
          <t>jchambers@safestreets.com</t>
        </is>
      </c>
      <c r="AL330" s="94" t="inlineStr">
        <is>
          <t>User</t>
        </is>
      </c>
      <c r="AM330" s="94" t="inlineStr">
        <is>
          <t>Yes</t>
        </is>
      </c>
      <c r="AN330" s="95" t="n">
        <v>55</v>
      </c>
      <c r="AO330" s="96" t="n">
        <v>4</v>
      </c>
    </row>
    <row r="331" ht="15.75" customHeight="1" s="140" thickBot="1">
      <c r="AI331" s="97" t="n"/>
      <c r="AJ331" s="94" t="inlineStr">
        <is>
          <t>Josh Holden</t>
        </is>
      </c>
      <c r="AK331" s="94" t="inlineStr">
        <is>
          <t>jholden@safestreets.com</t>
        </is>
      </c>
      <c r="AL331" s="94" t="inlineStr">
        <is>
          <t>User</t>
        </is>
      </c>
      <c r="AM331" s="94" t="inlineStr">
        <is>
          <t>Yes</t>
        </is>
      </c>
      <c r="AN331" s="95" t="n">
        <v>55</v>
      </c>
      <c r="AO331" s="96" t="n">
        <v>5</v>
      </c>
    </row>
    <row r="332" ht="15.75" customHeight="1" s="140" thickBot="1">
      <c r="AI332" s="97" t="n"/>
      <c r="AJ332" s="94" t="inlineStr">
        <is>
          <t>Joshua Burkhead</t>
        </is>
      </c>
      <c r="AK332" s="94" t="inlineStr">
        <is>
          <t>jburkhead@safestreets.com</t>
        </is>
      </c>
      <c r="AL332" s="94" t="inlineStr">
        <is>
          <t>User</t>
        </is>
      </c>
      <c r="AM332" s="94" t="inlineStr">
        <is>
          <t>Yes</t>
        </is>
      </c>
      <c r="AN332" s="95" t="n">
        <v>55</v>
      </c>
      <c r="AO332" s="96" t="n">
        <v>6</v>
      </c>
    </row>
    <row r="333" ht="15.75" customHeight="1" s="140" thickBot="1">
      <c r="AI333" s="97" t="n"/>
      <c r="AJ333" s="94" t="inlineStr">
        <is>
          <t>Joshua Campbell</t>
        </is>
      </c>
      <c r="AK333" s="94" t="inlineStr">
        <is>
          <t>jcampbell@safestreets.com</t>
        </is>
      </c>
      <c r="AL333" s="94" t="inlineStr">
        <is>
          <t>User</t>
        </is>
      </c>
      <c r="AM333" s="94" t="inlineStr">
        <is>
          <t>Yes</t>
        </is>
      </c>
      <c r="AN333" s="95" t="n">
        <v>56</v>
      </c>
      <c r="AO333" s="96" t="n">
        <v>1</v>
      </c>
    </row>
    <row r="334" ht="15.75" customHeight="1" s="140" thickBot="1">
      <c r="AI334" s="97" t="n"/>
      <c r="AJ334" s="94" t="inlineStr">
        <is>
          <t>Joshua Farris</t>
        </is>
      </c>
      <c r="AK334" s="94" t="inlineStr">
        <is>
          <t>jfarris@safestreets.com</t>
        </is>
      </c>
      <c r="AL334" s="94" t="inlineStr">
        <is>
          <t>User</t>
        </is>
      </c>
      <c r="AM334" s="94" t="inlineStr">
        <is>
          <t>Yes</t>
        </is>
      </c>
      <c r="AN334" s="95" t="n">
        <v>56</v>
      </c>
      <c r="AO334" s="96" t="n">
        <v>2</v>
      </c>
    </row>
    <row r="335" ht="15.75" customHeight="1" s="140" thickBot="1">
      <c r="AI335" s="97" t="n"/>
      <c r="AJ335" s="94" t="inlineStr">
        <is>
          <t>Joshua Gomez</t>
        </is>
      </c>
      <c r="AK335" s="94" t="inlineStr">
        <is>
          <t>jgomez@safestreets.com</t>
        </is>
      </c>
      <c r="AL335" s="94" t="inlineStr">
        <is>
          <t>User</t>
        </is>
      </c>
      <c r="AM335" s="94" t="inlineStr">
        <is>
          <t>Yes</t>
        </is>
      </c>
      <c r="AN335" s="95" t="n">
        <v>56</v>
      </c>
      <c r="AO335" s="96" t="n">
        <v>3</v>
      </c>
    </row>
    <row r="336" ht="15.75" customHeight="1" s="140" thickBot="1">
      <c r="AI336" s="97" t="n"/>
      <c r="AJ336" s="94" t="inlineStr">
        <is>
          <t>Joshua Judd</t>
        </is>
      </c>
      <c r="AK336" s="94" t="inlineStr">
        <is>
          <t>jjudd@safestreets.com</t>
        </is>
      </c>
      <c r="AL336" s="94" t="inlineStr">
        <is>
          <t>User</t>
        </is>
      </c>
      <c r="AM336" s="94" t="inlineStr">
        <is>
          <t>Yes</t>
        </is>
      </c>
      <c r="AN336" s="95" t="n">
        <v>56</v>
      </c>
      <c r="AO336" s="96" t="n">
        <v>4</v>
      </c>
    </row>
    <row r="337" ht="15.75" customHeight="1" s="140" thickBot="1">
      <c r="AI337" s="97" t="n"/>
      <c r="AJ337" s="94" t="inlineStr">
        <is>
          <t>Joshua Tobias</t>
        </is>
      </c>
      <c r="AK337" s="94" t="inlineStr">
        <is>
          <t>jtobias@safestreets.com</t>
        </is>
      </c>
      <c r="AL337" s="94" t="inlineStr">
        <is>
          <t>User</t>
        </is>
      </c>
      <c r="AM337" s="94" t="inlineStr">
        <is>
          <t>Yes</t>
        </is>
      </c>
      <c r="AN337" s="95" t="n">
        <v>56</v>
      </c>
      <c r="AO337" s="96" t="n">
        <v>5</v>
      </c>
    </row>
    <row r="338" ht="15.75" customHeight="1" s="140" thickBot="1">
      <c r="AI338" s="97" t="n"/>
      <c r="AJ338" s="94" t="inlineStr">
        <is>
          <t>Josiah Bond</t>
        </is>
      </c>
      <c r="AK338" s="94" t="inlineStr">
        <is>
          <t>jbond@safestreets.com</t>
        </is>
      </c>
      <c r="AL338" s="94" t="inlineStr">
        <is>
          <t>User</t>
        </is>
      </c>
      <c r="AM338" s="94" t="inlineStr">
        <is>
          <t>Yes</t>
        </is>
      </c>
      <c r="AN338" s="95" t="n">
        <v>56</v>
      </c>
      <c r="AO338" s="96" t="n">
        <v>6</v>
      </c>
    </row>
    <row r="339" ht="15.75" customHeight="1" s="140" thickBot="1">
      <c r="AI339" s="97" t="n"/>
      <c r="AJ339" s="94" t="inlineStr">
        <is>
          <t>Jovani Quintero</t>
        </is>
      </c>
      <c r="AK339" s="94" t="inlineStr">
        <is>
          <t>jquintero@safestreets.com</t>
        </is>
      </c>
      <c r="AL339" s="94" t="inlineStr">
        <is>
          <t>User</t>
        </is>
      </c>
      <c r="AM339" s="94" t="inlineStr">
        <is>
          <t>Yes</t>
        </is>
      </c>
      <c r="AN339" s="95" t="n">
        <v>57</v>
      </c>
      <c r="AO339" s="96" t="n">
        <v>1</v>
      </c>
    </row>
    <row r="340" ht="15.75" customHeight="1" s="140" thickBot="1">
      <c r="AI340" s="97" t="n"/>
      <c r="AJ340" s="94" t="inlineStr">
        <is>
          <t>Juan Angeles</t>
        </is>
      </c>
      <c r="AK340" s="94" t="inlineStr">
        <is>
          <t>jangeles@safestreets.com</t>
        </is>
      </c>
      <c r="AL340" s="94" t="inlineStr">
        <is>
          <t>User</t>
        </is>
      </c>
      <c r="AM340" s="94" t="inlineStr">
        <is>
          <t>Yes</t>
        </is>
      </c>
      <c r="AN340" s="95" t="n">
        <v>57</v>
      </c>
      <c r="AO340" s="96" t="n">
        <v>2</v>
      </c>
    </row>
    <row r="341" ht="15.75" customHeight="1" s="140" thickBot="1">
      <c r="AI341" s="97" t="n"/>
      <c r="AJ341" s="94" t="inlineStr">
        <is>
          <t>Juan Baez</t>
        </is>
      </c>
      <c r="AK341" s="94" t="inlineStr">
        <is>
          <t>jbaez@safestreets.com</t>
        </is>
      </c>
      <c r="AL341" s="94" t="inlineStr">
        <is>
          <t>User</t>
        </is>
      </c>
      <c r="AM341" s="94" t="inlineStr">
        <is>
          <t>Yes</t>
        </is>
      </c>
      <c r="AN341" s="95" t="n">
        <v>57</v>
      </c>
      <c r="AO341" s="96" t="n">
        <v>3</v>
      </c>
    </row>
    <row r="342" ht="15.75" customHeight="1" s="140" thickBot="1">
      <c r="AI342" s="97" t="n"/>
      <c r="AJ342" s="94" t="inlineStr">
        <is>
          <t>Juan Ramirez-Duenas</t>
        </is>
      </c>
      <c r="AK342" s="94" t="inlineStr">
        <is>
          <t>jramirezduenas@safestreets.com</t>
        </is>
      </c>
      <c r="AL342" s="94" t="inlineStr">
        <is>
          <t>User</t>
        </is>
      </c>
      <c r="AM342" s="94" t="inlineStr">
        <is>
          <t>Yes</t>
        </is>
      </c>
      <c r="AN342" s="95" t="n">
        <v>57</v>
      </c>
      <c r="AO342" s="96" t="n">
        <v>4</v>
      </c>
    </row>
    <row r="343" ht="15.75" customHeight="1" s="140" thickBot="1">
      <c r="AI343" s="97" t="n"/>
      <c r="AJ343" s="94" t="inlineStr">
        <is>
          <t>Judd Gentner</t>
        </is>
      </c>
      <c r="AK343" s="94" t="inlineStr">
        <is>
          <t>jgentner@safestreets.com</t>
        </is>
      </c>
      <c r="AL343" s="94" t="inlineStr">
        <is>
          <t>User</t>
        </is>
      </c>
      <c r="AM343" s="94" t="inlineStr">
        <is>
          <t>Yes</t>
        </is>
      </c>
      <c r="AN343" s="95" t="n">
        <v>57</v>
      </c>
      <c r="AO343" s="96" t="n">
        <v>5</v>
      </c>
    </row>
    <row r="344" ht="15.75" customHeight="1" s="140" thickBot="1">
      <c r="AI344" s="97" t="n"/>
      <c r="AJ344" s="94" t="inlineStr">
        <is>
          <t>Julio Martinez</t>
        </is>
      </c>
      <c r="AK344" s="94" t="inlineStr">
        <is>
          <t>jmartinez@safestreets.com</t>
        </is>
      </c>
      <c r="AL344" s="94" t="inlineStr">
        <is>
          <t>User</t>
        </is>
      </c>
      <c r="AM344" s="94" t="inlineStr">
        <is>
          <t>Yes</t>
        </is>
      </c>
      <c r="AN344" s="95" t="n">
        <v>57</v>
      </c>
      <c r="AO344" s="96" t="n">
        <v>6</v>
      </c>
    </row>
    <row r="345" ht="15.75" customHeight="1" s="140" thickBot="1">
      <c r="AI345" s="97" t="n"/>
      <c r="AJ345" s="94" t="inlineStr">
        <is>
          <t>Jurgen Wall</t>
        </is>
      </c>
      <c r="AK345" s="94" t="inlineStr">
        <is>
          <t>jwall@safestreets.com</t>
        </is>
      </c>
      <c r="AL345" s="94" t="inlineStr">
        <is>
          <t>User</t>
        </is>
      </c>
      <c r="AM345" s="94" t="inlineStr">
        <is>
          <t>Yes</t>
        </is>
      </c>
      <c r="AN345" s="95" t="n">
        <v>58</v>
      </c>
      <c r="AO345" s="96" t="n">
        <v>1</v>
      </c>
    </row>
    <row r="346" ht="15.75" customHeight="1" s="140" thickBot="1">
      <c r="AI346" s="97" t="n"/>
      <c r="AJ346" s="94" t="inlineStr">
        <is>
          <t>Justin Hansen</t>
        </is>
      </c>
      <c r="AK346" s="94" t="inlineStr">
        <is>
          <t>jhansen@safestreets.com</t>
        </is>
      </c>
      <c r="AL346" s="94" t="inlineStr">
        <is>
          <t>User</t>
        </is>
      </c>
      <c r="AM346" s="94" t="inlineStr">
        <is>
          <t>Yes</t>
        </is>
      </c>
      <c r="AN346" s="95" t="n">
        <v>58</v>
      </c>
      <c r="AO346" s="96" t="n">
        <v>2</v>
      </c>
    </row>
    <row r="347" ht="15.75" customHeight="1" s="140" thickBot="1">
      <c r="AI347" s="97" t="n"/>
      <c r="AJ347" s="94" t="inlineStr">
        <is>
          <t>Justin Monroe</t>
        </is>
      </c>
      <c r="AK347" s="94" t="inlineStr">
        <is>
          <t>jmonroe@safestreets.com</t>
        </is>
      </c>
      <c r="AL347" s="94" t="inlineStr">
        <is>
          <t>User</t>
        </is>
      </c>
      <c r="AM347" s="94" t="inlineStr">
        <is>
          <t>Yes</t>
        </is>
      </c>
      <c r="AN347" s="95" t="n">
        <v>58</v>
      </c>
      <c r="AO347" s="96" t="n">
        <v>3</v>
      </c>
    </row>
    <row r="348" ht="15.75" customHeight="1" s="140" thickBot="1">
      <c r="AI348" s="97" t="n"/>
      <c r="AJ348" s="94" t="inlineStr">
        <is>
          <t>Justin Schissler</t>
        </is>
      </c>
      <c r="AK348" s="94" t="inlineStr">
        <is>
          <t>jschissler@safestreets.com</t>
        </is>
      </c>
      <c r="AL348" s="94" t="inlineStr">
        <is>
          <t>User</t>
        </is>
      </c>
      <c r="AM348" s="94" t="inlineStr">
        <is>
          <t>Yes</t>
        </is>
      </c>
      <c r="AN348" s="95" t="n">
        <v>58</v>
      </c>
      <c r="AO348" s="96" t="n">
        <v>4</v>
      </c>
    </row>
    <row r="349" ht="15.75" customHeight="1" s="140" thickBot="1">
      <c r="AI349" s="97" t="n"/>
      <c r="AJ349" s="94" t="inlineStr">
        <is>
          <t>Justin Steigerwalt</t>
        </is>
      </c>
      <c r="AK349" s="94" t="inlineStr">
        <is>
          <t>jsteigerwalt@safestreets.com</t>
        </is>
      </c>
      <c r="AL349" s="94" t="inlineStr">
        <is>
          <t>User</t>
        </is>
      </c>
      <c r="AM349" s="94" t="inlineStr">
        <is>
          <t>Yes</t>
        </is>
      </c>
      <c r="AN349" s="95" t="n">
        <v>58</v>
      </c>
      <c r="AO349" s="96" t="n">
        <v>5</v>
      </c>
    </row>
    <row r="350" ht="15.75" customHeight="1" s="140" thickBot="1">
      <c r="AI350" s="97" t="n"/>
      <c r="AJ350" s="94" t="inlineStr">
        <is>
          <t>Jyrikka Busby</t>
        </is>
      </c>
      <c r="AK350" s="94" t="inlineStr">
        <is>
          <t>jbusby@safestreets.com</t>
        </is>
      </c>
      <c r="AL350" s="94" t="inlineStr">
        <is>
          <t>User</t>
        </is>
      </c>
      <c r="AM350" s="94" t="inlineStr">
        <is>
          <t>Yes</t>
        </is>
      </c>
      <c r="AN350" s="95" t="n">
        <v>58</v>
      </c>
      <c r="AO350" s="96" t="n">
        <v>6</v>
      </c>
    </row>
    <row r="351" ht="15.75" customHeight="1" s="140" thickBot="1">
      <c r="AI351" s="97" t="n"/>
      <c r="AJ351" s="94" t="inlineStr">
        <is>
          <t>Kaitlyn Rutherford</t>
        </is>
      </c>
      <c r="AK351" s="94" t="inlineStr">
        <is>
          <t>krutherford@safestreets.com</t>
        </is>
      </c>
      <c r="AL351" s="94" t="inlineStr">
        <is>
          <t>User</t>
        </is>
      </c>
      <c r="AM351" s="94" t="inlineStr">
        <is>
          <t>Yes</t>
        </is>
      </c>
      <c r="AN351" s="95" t="n">
        <v>59</v>
      </c>
      <c r="AO351" s="96" t="n">
        <v>1</v>
      </c>
    </row>
    <row r="352" ht="15.75" customHeight="1" s="140" thickBot="1">
      <c r="AI352" s="97" t="n"/>
      <c r="AJ352" s="94" t="inlineStr">
        <is>
          <t>Kara Pangelinan</t>
        </is>
      </c>
      <c r="AK352" s="94" t="inlineStr">
        <is>
          <t>kpangelinan@safestreets.com</t>
        </is>
      </c>
      <c r="AL352" s="94" t="inlineStr">
        <is>
          <t>User</t>
        </is>
      </c>
      <c r="AM352" s="94" t="inlineStr">
        <is>
          <t>Yes</t>
        </is>
      </c>
      <c r="AN352" s="95" t="n">
        <v>59</v>
      </c>
      <c r="AO352" s="96" t="n">
        <v>2</v>
      </c>
    </row>
    <row r="353" ht="15.75" customHeight="1" s="140" thickBot="1">
      <c r="AI353" s="97" t="n"/>
      <c r="AJ353" s="94" t="inlineStr">
        <is>
          <t>Karim Smith</t>
        </is>
      </c>
      <c r="AK353" s="94" t="inlineStr">
        <is>
          <t>ksmith@safestreets.com</t>
        </is>
      </c>
      <c r="AL353" s="94" t="inlineStr">
        <is>
          <t>User</t>
        </is>
      </c>
      <c r="AM353" s="94" t="inlineStr">
        <is>
          <t>Yes</t>
        </is>
      </c>
      <c r="AN353" s="95" t="n">
        <v>59</v>
      </c>
      <c r="AO353" s="96" t="n">
        <v>3</v>
      </c>
    </row>
    <row r="354" ht="15.75" customHeight="1" s="140" thickBot="1">
      <c r="AI354" s="97" t="n"/>
      <c r="AJ354" s="94" t="inlineStr">
        <is>
          <t>Katelyn Cranmer</t>
        </is>
      </c>
      <c r="AK354" s="94" t="inlineStr">
        <is>
          <t>kcranmer@safestreets.com</t>
        </is>
      </c>
      <c r="AL354" s="94" t="inlineStr">
        <is>
          <t>User</t>
        </is>
      </c>
      <c r="AM354" s="94" t="inlineStr">
        <is>
          <t>Yes</t>
        </is>
      </c>
      <c r="AN354" s="95" t="n">
        <v>59</v>
      </c>
      <c r="AO354" s="96" t="n">
        <v>4</v>
      </c>
    </row>
    <row r="355" ht="15.75" customHeight="1" s="140" thickBot="1">
      <c r="AI355" s="97" t="n"/>
      <c r="AJ355" s="94" t="inlineStr">
        <is>
          <t>Kathy Chambers</t>
        </is>
      </c>
      <c r="AK355" s="94" t="inlineStr">
        <is>
          <t>kchambers@safestreets.com</t>
        </is>
      </c>
      <c r="AL355" s="94" t="inlineStr">
        <is>
          <t>User</t>
        </is>
      </c>
      <c r="AM355" s="94" t="inlineStr">
        <is>
          <t>Yes</t>
        </is>
      </c>
      <c r="AN355" s="95" t="n">
        <v>59</v>
      </c>
      <c r="AO355" s="96" t="n">
        <v>5</v>
      </c>
    </row>
    <row r="356" ht="15.75" customHeight="1" s="140" thickBot="1">
      <c r="AI356" s="97" t="n"/>
      <c r="AJ356" s="94" t="inlineStr">
        <is>
          <t>Kay Parks</t>
        </is>
      </c>
      <c r="AK356" s="94" t="inlineStr">
        <is>
          <t>kparks@safestreets.com</t>
        </is>
      </c>
      <c r="AL356" s="94" t="inlineStr">
        <is>
          <t>User</t>
        </is>
      </c>
      <c r="AM356" s="94" t="inlineStr">
        <is>
          <t>Yes</t>
        </is>
      </c>
      <c r="AN356" s="95" t="n">
        <v>59</v>
      </c>
      <c r="AO356" s="96" t="n">
        <v>6</v>
      </c>
    </row>
    <row r="357" ht="15.75" customHeight="1" s="140" thickBot="1">
      <c r="AI357" s="97" t="n"/>
      <c r="AJ357" s="94" t="inlineStr">
        <is>
          <t>Kedwin Diaz</t>
        </is>
      </c>
      <c r="AK357" s="94" t="inlineStr">
        <is>
          <t>kdiaz@safestreets.com</t>
        </is>
      </c>
      <c r="AL357" s="94" t="inlineStr">
        <is>
          <t>User</t>
        </is>
      </c>
      <c r="AM357" s="94" t="inlineStr">
        <is>
          <t>Yes</t>
        </is>
      </c>
      <c r="AN357" s="95" t="n">
        <v>60</v>
      </c>
      <c r="AO357" s="96" t="n">
        <v>1</v>
      </c>
    </row>
    <row r="358" ht="15.75" customHeight="1" s="140" thickBot="1">
      <c r="AI358" s="97" t="n"/>
      <c r="AJ358" s="94" t="inlineStr">
        <is>
          <t>Kelvin Marte</t>
        </is>
      </c>
      <c r="AK358" s="94" t="inlineStr">
        <is>
          <t>kmarte@safestreets.om</t>
        </is>
      </c>
      <c r="AL358" s="94" t="inlineStr">
        <is>
          <t>User</t>
        </is>
      </c>
      <c r="AM358" s="94" t="inlineStr">
        <is>
          <t>Yes</t>
        </is>
      </c>
      <c r="AN358" s="95" t="n">
        <v>60</v>
      </c>
      <c r="AO358" s="96" t="n">
        <v>2</v>
      </c>
    </row>
    <row r="359" ht="15.75" customHeight="1" s="140" thickBot="1">
      <c r="AI359" s="97" t="n"/>
      <c r="AJ359" s="94" t="inlineStr">
        <is>
          <t>Ken Broda</t>
        </is>
      </c>
      <c r="AK359" s="94" t="inlineStr">
        <is>
          <t>ken@pc-net.com</t>
        </is>
      </c>
      <c r="AL359" s="94" t="inlineStr">
        <is>
          <t>Administrator</t>
        </is>
      </c>
      <c r="AM359" s="94" t="inlineStr">
        <is>
          <t>Yes</t>
        </is>
      </c>
      <c r="AN359" s="95" t="n">
        <v>60</v>
      </c>
      <c r="AO359" s="96" t="n">
        <v>3</v>
      </c>
    </row>
    <row r="360" ht="15.75" customHeight="1" s="140" thickBot="1">
      <c r="AI360" s="97" t="n"/>
      <c r="AJ360" s="94" t="inlineStr">
        <is>
          <t>Kenneth Avery</t>
        </is>
      </c>
      <c r="AK360" s="94" t="inlineStr">
        <is>
          <t>kavery@safestreets.com</t>
        </is>
      </c>
      <c r="AL360" s="94" t="inlineStr">
        <is>
          <t>User</t>
        </is>
      </c>
      <c r="AM360" s="94" t="inlineStr">
        <is>
          <t>Yes</t>
        </is>
      </c>
      <c r="AN360" s="95" t="n">
        <v>60</v>
      </c>
      <c r="AO360" s="96" t="n">
        <v>4</v>
      </c>
    </row>
    <row r="361" ht="15.75" customHeight="1" s="140" thickBot="1">
      <c r="AI361" s="97" t="n"/>
      <c r="AJ361" s="94" t="inlineStr">
        <is>
          <t>Kenneth delaHoussaye</t>
        </is>
      </c>
      <c r="AK361" s="94" t="inlineStr">
        <is>
          <t>kdelahoussaye@safestreets.com</t>
        </is>
      </c>
      <c r="AL361" s="94" t="inlineStr">
        <is>
          <t>User</t>
        </is>
      </c>
      <c r="AM361" s="94" t="inlineStr">
        <is>
          <t>Yes</t>
        </is>
      </c>
      <c r="AN361" s="95" t="n">
        <v>60</v>
      </c>
      <c r="AO361" s="96" t="n">
        <v>5</v>
      </c>
    </row>
    <row r="362" ht="15.75" customHeight="1" s="140" thickBot="1">
      <c r="AI362" s="97" t="n"/>
      <c r="AJ362" s="94" t="inlineStr">
        <is>
          <t>Kenneth Morrow</t>
        </is>
      </c>
      <c r="AK362" s="94" t="inlineStr">
        <is>
          <t>kmorrow@safestreets.com</t>
        </is>
      </c>
      <c r="AL362" s="94" t="inlineStr">
        <is>
          <t>User</t>
        </is>
      </c>
      <c r="AM362" s="94" t="inlineStr">
        <is>
          <t>Yes</t>
        </is>
      </c>
      <c r="AN362" s="95" t="n">
        <v>60</v>
      </c>
      <c r="AO362" s="96" t="n">
        <v>6</v>
      </c>
    </row>
    <row r="363" ht="15.75" customHeight="1" s="140" thickBot="1">
      <c r="AI363" s="97" t="n"/>
      <c r="AJ363" s="94" t="inlineStr">
        <is>
          <t>Kenneth Rutz</t>
        </is>
      </c>
      <c r="AK363" s="94" t="inlineStr">
        <is>
          <t>krutz@safestreets.com</t>
        </is>
      </c>
      <c r="AL363" s="94" t="inlineStr">
        <is>
          <t>User</t>
        </is>
      </c>
      <c r="AM363" s="94" t="inlineStr">
        <is>
          <t>Yes</t>
        </is>
      </c>
      <c r="AN363" s="95" t="n">
        <v>61</v>
      </c>
      <c r="AO363" s="96" t="n">
        <v>1</v>
      </c>
    </row>
    <row r="364" ht="15.75" customHeight="1" s="140" thickBot="1">
      <c r="AI364" s="97" t="n"/>
      <c r="AJ364" s="94" t="inlineStr">
        <is>
          <t>Kenny Rudd</t>
        </is>
      </c>
      <c r="AK364" s="94" t="inlineStr">
        <is>
          <t>krudd@safestreets.com</t>
        </is>
      </c>
      <c r="AL364" s="94" t="inlineStr">
        <is>
          <t>User</t>
        </is>
      </c>
      <c r="AM364" s="94" t="inlineStr">
        <is>
          <t>Yes</t>
        </is>
      </c>
      <c r="AN364" s="95" t="n">
        <v>61</v>
      </c>
      <c r="AO364" s="96" t="n">
        <v>2</v>
      </c>
    </row>
    <row r="365" ht="15.75" customHeight="1" s="140" thickBot="1">
      <c r="AI365" s="97" t="n"/>
      <c r="AJ365" s="94" t="inlineStr">
        <is>
          <t>Kent Mullins</t>
        </is>
      </c>
      <c r="AK365" s="94" t="inlineStr">
        <is>
          <t>kmullins@safestreets.com</t>
        </is>
      </c>
      <c r="AL365" s="94" t="inlineStr">
        <is>
          <t>User</t>
        </is>
      </c>
      <c r="AM365" s="94" t="inlineStr">
        <is>
          <t>Yes</t>
        </is>
      </c>
      <c r="AN365" s="95" t="n">
        <v>61</v>
      </c>
      <c r="AO365" s="96" t="n">
        <v>3</v>
      </c>
    </row>
    <row r="366" ht="15.75" customHeight="1" s="140" thickBot="1">
      <c r="AI366" s="97" t="n"/>
      <c r="AJ366" s="94" t="inlineStr">
        <is>
          <t>Kevin Conro</t>
        </is>
      </c>
      <c r="AK366" s="94" t="inlineStr">
        <is>
          <t>kconro@safestreets.com</t>
        </is>
      </c>
      <c r="AL366" s="94" t="inlineStr">
        <is>
          <t>User</t>
        </is>
      </c>
      <c r="AM366" s="94" t="inlineStr">
        <is>
          <t>Yes</t>
        </is>
      </c>
      <c r="AN366" s="95" t="n">
        <v>61</v>
      </c>
      <c r="AO366" s="96" t="n">
        <v>4</v>
      </c>
    </row>
    <row r="367" ht="15.75" customHeight="1" s="140" thickBot="1">
      <c r="AI367" s="97" t="n"/>
      <c r="AJ367" s="94" t="inlineStr">
        <is>
          <t>Kevin Gaylord</t>
        </is>
      </c>
      <c r="AK367" s="94" t="inlineStr">
        <is>
          <t>kgaylord@safestreets.com</t>
        </is>
      </c>
      <c r="AL367" s="94" t="inlineStr">
        <is>
          <t>User</t>
        </is>
      </c>
      <c r="AM367" s="94" t="inlineStr">
        <is>
          <t>Yes</t>
        </is>
      </c>
      <c r="AN367" s="95" t="n">
        <v>61</v>
      </c>
      <c r="AO367" s="96" t="n">
        <v>5</v>
      </c>
    </row>
    <row r="368" ht="15.75" customHeight="1" s="140" thickBot="1">
      <c r="AI368" s="97" t="n"/>
      <c r="AJ368" s="94" t="inlineStr">
        <is>
          <t>Kharim Bowen</t>
        </is>
      </c>
      <c r="AK368" s="94" t="inlineStr">
        <is>
          <t>kbowen@safestreets.com</t>
        </is>
      </c>
      <c r="AL368" s="94" t="inlineStr">
        <is>
          <t>User</t>
        </is>
      </c>
      <c r="AM368" s="94" t="inlineStr">
        <is>
          <t>Yes</t>
        </is>
      </c>
      <c r="AN368" s="95" t="n">
        <v>61</v>
      </c>
      <c r="AO368" s="96" t="n">
        <v>6</v>
      </c>
    </row>
    <row r="369" ht="15.75" customHeight="1" s="140" thickBot="1">
      <c r="AI369" s="97" t="inlineStr">
        <is>
          <t>Row3</t>
        </is>
      </c>
      <c r="AJ369" s="94" t="inlineStr">
        <is>
          <t>Kim Demun</t>
        </is>
      </c>
      <c r="AK369" s="94" t="inlineStr">
        <is>
          <t>kdemun@safestreets.com</t>
        </is>
      </c>
      <c r="AL369" s="94" t="inlineStr">
        <is>
          <t>User</t>
        </is>
      </c>
      <c r="AM369" s="94" t="inlineStr">
        <is>
          <t>Yes</t>
        </is>
      </c>
      <c r="AN369" s="95" t="n">
        <v>62</v>
      </c>
      <c r="AO369" s="96" t="n">
        <v>1</v>
      </c>
    </row>
    <row r="370" ht="15.75" customHeight="1" s="140" thickBot="1">
      <c r="AI370" s="97" t="n"/>
      <c r="AJ370" s="94" t="inlineStr">
        <is>
          <t>Kim Walker</t>
        </is>
      </c>
      <c r="AK370" s="94" t="inlineStr">
        <is>
          <t>kim@pc-net.com</t>
        </is>
      </c>
      <c r="AL370" s="94" t="inlineStr">
        <is>
          <t>Administrator</t>
        </is>
      </c>
      <c r="AM370" s="94" t="inlineStr">
        <is>
          <t>Yes</t>
        </is>
      </c>
      <c r="AN370" s="95" t="n">
        <v>62</v>
      </c>
      <c r="AO370" s="96" t="n">
        <v>2</v>
      </c>
    </row>
    <row r="371" ht="15.75" customHeight="1" s="140" thickBot="1">
      <c r="AI371" s="97" t="n"/>
      <c r="AJ371" s="94" t="inlineStr">
        <is>
          <t>Kris Black</t>
        </is>
      </c>
      <c r="AK371" s="94" t="inlineStr">
        <is>
          <t>kblack@safestreets.com</t>
        </is>
      </c>
      <c r="AL371" s="94" t="inlineStr">
        <is>
          <t>User</t>
        </is>
      </c>
      <c r="AM371" s="94" t="inlineStr">
        <is>
          <t>Yes</t>
        </is>
      </c>
      <c r="AN371" s="95" t="n">
        <v>62</v>
      </c>
      <c r="AO371" s="96" t="n">
        <v>3</v>
      </c>
    </row>
    <row r="372" ht="15.75" customHeight="1" s="140" thickBot="1">
      <c r="AI372" s="97" t="n"/>
      <c r="AJ372" s="94" t="inlineStr">
        <is>
          <t>Kurt Coffman</t>
        </is>
      </c>
      <c r="AK372" s="94" t="inlineStr">
        <is>
          <t>kcoffman@safestreets.com</t>
        </is>
      </c>
      <c r="AL372" s="94" t="inlineStr">
        <is>
          <t>User</t>
        </is>
      </c>
      <c r="AM372" s="94" t="inlineStr">
        <is>
          <t>Yes</t>
        </is>
      </c>
      <c r="AN372" s="95" t="n">
        <v>62</v>
      </c>
      <c r="AO372" s="96" t="n">
        <v>4</v>
      </c>
    </row>
    <row r="373" ht="15.75" customHeight="1" s="140" thickBot="1">
      <c r="AI373" s="97" t="n"/>
      <c r="AJ373" s="94" t="inlineStr">
        <is>
          <t>Kurt Scharig</t>
        </is>
      </c>
      <c r="AK373" s="94" t="inlineStr">
        <is>
          <t>kscharig@safestreets.com</t>
        </is>
      </c>
      <c r="AL373" s="94" t="inlineStr">
        <is>
          <t>User</t>
        </is>
      </c>
      <c r="AM373" s="94" t="inlineStr">
        <is>
          <t>Yes</t>
        </is>
      </c>
      <c r="AN373" s="95" t="n">
        <v>62</v>
      </c>
      <c r="AO373" s="96" t="n">
        <v>5</v>
      </c>
    </row>
    <row r="374" ht="15.75" customHeight="1" s="140" thickBot="1">
      <c r="AI374" s="97" t="n"/>
      <c r="AJ374" s="94" t="inlineStr">
        <is>
          <t>Kyla McLean</t>
        </is>
      </c>
      <c r="AK374" s="94" t="inlineStr">
        <is>
          <t>kmclean@safestreets.com</t>
        </is>
      </c>
      <c r="AL374" s="94" t="inlineStr">
        <is>
          <t>User</t>
        </is>
      </c>
      <c r="AM374" s="94" t="inlineStr">
        <is>
          <t>Yes</t>
        </is>
      </c>
      <c r="AN374" s="95" t="n">
        <v>62</v>
      </c>
      <c r="AO374" s="96" t="n">
        <v>6</v>
      </c>
    </row>
    <row r="375" ht="15.75" customHeight="1" s="140" thickBot="1">
      <c r="AI375" s="97" t="n"/>
      <c r="AJ375" s="94" t="inlineStr">
        <is>
          <t>Kyle Ballard</t>
        </is>
      </c>
      <c r="AK375" s="94" t="inlineStr">
        <is>
          <t>kballard@safestreets.com</t>
        </is>
      </c>
      <c r="AL375" s="94" t="inlineStr">
        <is>
          <t>User</t>
        </is>
      </c>
      <c r="AM375" s="94" t="inlineStr">
        <is>
          <t>Yes</t>
        </is>
      </c>
      <c r="AN375" s="95" t="n">
        <v>63</v>
      </c>
      <c r="AO375" s="96" t="n">
        <v>1</v>
      </c>
    </row>
    <row r="376" ht="15.75" customHeight="1" s="140" thickBot="1">
      <c r="AI376" s="97" t="n"/>
      <c r="AJ376" s="94" t="inlineStr">
        <is>
          <t>Kyle Cranmer</t>
        </is>
      </c>
      <c r="AK376" s="94" t="inlineStr">
        <is>
          <t>kycranmer@safestreets.com</t>
        </is>
      </c>
      <c r="AL376" s="94" t="inlineStr">
        <is>
          <t>User</t>
        </is>
      </c>
      <c r="AM376" s="94" t="inlineStr">
        <is>
          <t>Yes</t>
        </is>
      </c>
      <c r="AN376" s="95" t="n">
        <v>63</v>
      </c>
      <c r="AO376" s="96" t="n">
        <v>2</v>
      </c>
    </row>
    <row r="377" ht="15.75" customHeight="1" s="140" thickBot="1">
      <c r="AI377" s="97" t="n"/>
      <c r="AJ377" s="94" t="inlineStr">
        <is>
          <t>Kyle Gardner</t>
        </is>
      </c>
      <c r="AK377" s="94" t="inlineStr">
        <is>
          <t>kgardner@safestreets.com</t>
        </is>
      </c>
      <c r="AL377" s="94" t="inlineStr">
        <is>
          <t>User</t>
        </is>
      </c>
      <c r="AM377" s="94" t="inlineStr">
        <is>
          <t>Yes</t>
        </is>
      </c>
      <c r="AN377" s="95" t="n">
        <v>63</v>
      </c>
      <c r="AO377" s="96" t="n">
        <v>3</v>
      </c>
    </row>
    <row r="378" ht="15.75" customHeight="1" s="140" thickBot="1">
      <c r="AI378" s="97" t="n"/>
      <c r="AJ378" s="94" t="inlineStr">
        <is>
          <t>Kyle Gooldy</t>
        </is>
      </c>
      <c r="AK378" s="94" t="inlineStr">
        <is>
          <t>kgooldy@safestreets.com</t>
        </is>
      </c>
      <c r="AL378" s="94" t="inlineStr">
        <is>
          <t>User</t>
        </is>
      </c>
      <c r="AM378" s="94" t="inlineStr">
        <is>
          <t>Yes</t>
        </is>
      </c>
      <c r="AN378" s="95" t="n">
        <v>63</v>
      </c>
      <c r="AO378" s="96" t="n">
        <v>4</v>
      </c>
    </row>
    <row r="379" ht="15.75" customHeight="1" s="140" thickBot="1">
      <c r="AI379" s="97" t="n"/>
      <c r="AJ379" s="94" t="inlineStr">
        <is>
          <t>Kyle McCoy</t>
        </is>
      </c>
      <c r="AK379" s="94" t="inlineStr">
        <is>
          <t>kmccoy@safestreets.com</t>
        </is>
      </c>
      <c r="AL379" s="94" t="inlineStr">
        <is>
          <t>User</t>
        </is>
      </c>
      <c r="AM379" s="94" t="inlineStr">
        <is>
          <t>Yes</t>
        </is>
      </c>
      <c r="AN379" s="95" t="n">
        <v>63</v>
      </c>
      <c r="AO379" s="96" t="n">
        <v>5</v>
      </c>
    </row>
    <row r="380" ht="15.75" customHeight="1" s="140" thickBot="1">
      <c r="AI380" s="97" t="n"/>
      <c r="AJ380" s="94" t="inlineStr">
        <is>
          <t>Kyle Patient</t>
        </is>
      </c>
      <c r="AK380" s="94" t="inlineStr">
        <is>
          <t>kpatient@safestreets.com</t>
        </is>
      </c>
      <c r="AL380" s="94" t="inlineStr">
        <is>
          <t>User</t>
        </is>
      </c>
      <c r="AM380" s="94" t="inlineStr">
        <is>
          <t>Yes</t>
        </is>
      </c>
      <c r="AN380" s="95" t="n">
        <v>63</v>
      </c>
      <c r="AO380" s="96" t="n">
        <v>6</v>
      </c>
    </row>
    <row r="381" ht="15.75" customHeight="1" s="140" thickBot="1">
      <c r="AI381" s="97" t="n"/>
      <c r="AJ381" s="94" t="inlineStr">
        <is>
          <t>Laquan Davis</t>
        </is>
      </c>
      <c r="AK381" s="94" t="inlineStr">
        <is>
          <t>ldavis@safestreets.com</t>
        </is>
      </c>
      <c r="AL381" s="94" t="inlineStr">
        <is>
          <t>User</t>
        </is>
      </c>
      <c r="AM381" s="94" t="inlineStr">
        <is>
          <t>Yes</t>
        </is>
      </c>
      <c r="AN381" s="95" t="n">
        <v>64</v>
      </c>
      <c r="AO381" s="96" t="n">
        <v>1</v>
      </c>
    </row>
    <row r="382" ht="15.75" customHeight="1" s="140" thickBot="1">
      <c r="AI382" s="97" t="n"/>
      <c r="AJ382" s="94" t="inlineStr">
        <is>
          <t>Larry Labille</t>
        </is>
      </c>
      <c r="AK382" s="94" t="inlineStr">
        <is>
          <t>llabille@safestreets.com</t>
        </is>
      </c>
      <c r="AL382" s="94" t="inlineStr">
        <is>
          <t>User</t>
        </is>
      </c>
      <c r="AM382" s="94" t="inlineStr">
        <is>
          <t>Yes</t>
        </is>
      </c>
      <c r="AN382" s="95" t="n">
        <v>64</v>
      </c>
      <c r="AO382" s="96" t="n">
        <v>2</v>
      </c>
    </row>
    <row r="383" ht="15.75" customHeight="1" s="140" thickBot="1">
      <c r="AI383" s="97" t="n"/>
      <c r="AJ383" s="94" t="inlineStr">
        <is>
          <t>Laura Vasquez</t>
        </is>
      </c>
      <c r="AK383" s="94" t="inlineStr">
        <is>
          <t>lvasquez@safestreets.com</t>
        </is>
      </c>
      <c r="AL383" s="94" t="inlineStr">
        <is>
          <t>User</t>
        </is>
      </c>
      <c r="AM383" s="94" t="inlineStr">
        <is>
          <t>Yes</t>
        </is>
      </c>
      <c r="AN383" s="95" t="n">
        <v>64</v>
      </c>
      <c r="AO383" s="96" t="n">
        <v>3</v>
      </c>
    </row>
    <row r="384" ht="15.75" customHeight="1" s="140" thickBot="1">
      <c r="AI384" s="97" t="n"/>
      <c r="AJ384" s="94" t="inlineStr">
        <is>
          <t>Lawanda Lee</t>
        </is>
      </c>
      <c r="AK384" s="94" t="inlineStr">
        <is>
          <t>llee@safestreets.com</t>
        </is>
      </c>
      <c r="AL384" s="94" t="inlineStr">
        <is>
          <t>User</t>
        </is>
      </c>
      <c r="AM384" s="94" t="inlineStr">
        <is>
          <t>Yes</t>
        </is>
      </c>
      <c r="AN384" s="95" t="n">
        <v>64</v>
      </c>
      <c r="AO384" s="96" t="n">
        <v>4</v>
      </c>
    </row>
    <row r="385" ht="15.75" customHeight="1" s="140" thickBot="1">
      <c r="AI385" s="97" t="n"/>
      <c r="AJ385" s="94" t="inlineStr">
        <is>
          <t>Lawrence Harris</t>
        </is>
      </c>
      <c r="AK385" s="94" t="inlineStr">
        <is>
          <t>lharris@safestreets.com</t>
        </is>
      </c>
      <c r="AL385" s="94" t="inlineStr">
        <is>
          <t>User</t>
        </is>
      </c>
      <c r="AM385" s="94" t="inlineStr">
        <is>
          <t>Yes</t>
        </is>
      </c>
      <c r="AN385" s="95" t="n">
        <v>64</v>
      </c>
      <c r="AO385" s="96" t="n">
        <v>5</v>
      </c>
    </row>
    <row r="386" ht="15.75" customHeight="1" s="140" thickBot="1">
      <c r="AI386" s="97" t="n"/>
      <c r="AJ386" s="94" t="inlineStr">
        <is>
          <t>Leanna Loke</t>
        </is>
      </c>
      <c r="AK386" s="94" t="inlineStr">
        <is>
          <t>lloke@safestreets.com</t>
        </is>
      </c>
      <c r="AL386" s="94" t="inlineStr">
        <is>
          <t>User</t>
        </is>
      </c>
      <c r="AM386" s="94" t="inlineStr">
        <is>
          <t>Yes</t>
        </is>
      </c>
      <c r="AN386" s="95" t="n">
        <v>64</v>
      </c>
      <c r="AO386" s="96" t="n">
        <v>6</v>
      </c>
    </row>
    <row r="387" ht="15.75" customHeight="1" s="140" thickBot="1">
      <c r="AI387" s="97" t="n"/>
      <c r="AJ387" s="94" t="inlineStr">
        <is>
          <t>Leonardo Lopez</t>
        </is>
      </c>
      <c r="AK387" s="94" t="inlineStr">
        <is>
          <t>llopez@safestreets.com</t>
        </is>
      </c>
      <c r="AL387" s="94" t="inlineStr">
        <is>
          <t>User</t>
        </is>
      </c>
      <c r="AM387" s="94" t="inlineStr">
        <is>
          <t>Yes</t>
        </is>
      </c>
      <c r="AN387" s="95" t="n">
        <v>65</v>
      </c>
      <c r="AO387" s="96" t="n">
        <v>1</v>
      </c>
    </row>
    <row r="388" ht="15.75" customHeight="1" s="140" thickBot="1">
      <c r="AI388" s="97" t="n"/>
      <c r="AJ388" s="94" t="inlineStr">
        <is>
          <t>Lesley Lee</t>
        </is>
      </c>
      <c r="AK388" s="94" t="inlineStr">
        <is>
          <t>lelee@safestreets.com</t>
        </is>
      </c>
      <c r="AL388" s="94" t="inlineStr">
        <is>
          <t>User</t>
        </is>
      </c>
      <c r="AM388" s="94" t="inlineStr">
        <is>
          <t>Yes</t>
        </is>
      </c>
      <c r="AN388" s="95" t="n">
        <v>65</v>
      </c>
      <c r="AO388" s="96" t="n">
        <v>2</v>
      </c>
    </row>
    <row r="389" ht="15.75" customHeight="1" s="140" thickBot="1">
      <c r="AI389" s="97" t="n"/>
      <c r="AJ389" s="94" t="inlineStr">
        <is>
          <t>Levi Butler</t>
        </is>
      </c>
      <c r="AK389" s="94" t="inlineStr">
        <is>
          <t>lbutler@safestreets.com</t>
        </is>
      </c>
      <c r="AL389" s="94" t="inlineStr">
        <is>
          <t>User</t>
        </is>
      </c>
      <c r="AM389" s="94" t="inlineStr">
        <is>
          <t>Yes</t>
        </is>
      </c>
      <c r="AN389" s="95" t="n">
        <v>65</v>
      </c>
      <c r="AO389" s="96" t="n">
        <v>3</v>
      </c>
    </row>
    <row r="390" ht="15.75" customHeight="1" s="140" thickBot="1">
      <c r="AI390" s="97" t="n"/>
      <c r="AJ390" s="94" t="inlineStr">
        <is>
          <t>Levi Lenau</t>
        </is>
      </c>
      <c r="AK390" s="94" t="inlineStr">
        <is>
          <t>llenau@safestreets.com</t>
        </is>
      </c>
      <c r="AL390" s="94" t="inlineStr">
        <is>
          <t>User</t>
        </is>
      </c>
      <c r="AM390" s="94" t="inlineStr">
        <is>
          <t>Yes</t>
        </is>
      </c>
      <c r="AN390" s="95" t="n">
        <v>65</v>
      </c>
      <c r="AO390" s="96" t="n">
        <v>4</v>
      </c>
    </row>
    <row r="391" ht="15.75" customHeight="1" s="140" thickBot="1">
      <c r="AI391" s="97" t="n"/>
      <c r="AJ391" s="94" t="inlineStr">
        <is>
          <t>Liam Ihasz</t>
        </is>
      </c>
      <c r="AK391" s="94" t="inlineStr">
        <is>
          <t>lihasz@safestreets.com</t>
        </is>
      </c>
      <c r="AL391" s="94" t="inlineStr">
        <is>
          <t>User</t>
        </is>
      </c>
      <c r="AM391" s="94" t="inlineStr">
        <is>
          <t>Yes</t>
        </is>
      </c>
      <c r="AN391" s="95" t="n">
        <v>65</v>
      </c>
      <c r="AO391" s="96" t="n">
        <v>5</v>
      </c>
    </row>
    <row r="392" ht="15.75" customHeight="1" s="140" thickBot="1">
      <c r="AI392" s="97" t="n"/>
      <c r="AJ392" s="94" t="inlineStr">
        <is>
          <t>Linda Morris</t>
        </is>
      </c>
      <c r="AK392" s="94" t="inlineStr">
        <is>
          <t>linda@pc-net.com</t>
        </is>
      </c>
      <c r="AL392" s="94" t="inlineStr">
        <is>
          <t>Administrator</t>
        </is>
      </c>
      <c r="AM392" s="94" t="inlineStr">
        <is>
          <t>Yes</t>
        </is>
      </c>
      <c r="AN392" s="95" t="n">
        <v>65</v>
      </c>
      <c r="AO392" s="96" t="n">
        <v>6</v>
      </c>
    </row>
    <row r="393" ht="15.75" customHeight="1" s="140" thickBot="1">
      <c r="AI393" s="97" t="n"/>
      <c r="AJ393" s="94" t="inlineStr">
        <is>
          <t>Lionel David McGee</t>
        </is>
      </c>
      <c r="AK393" s="94" t="inlineStr">
        <is>
          <t>lmcgee@safestreets.com</t>
        </is>
      </c>
      <c r="AL393" s="94" t="inlineStr">
        <is>
          <t>User</t>
        </is>
      </c>
      <c r="AM393" s="94" t="inlineStr">
        <is>
          <t>Yes</t>
        </is>
      </c>
      <c r="AN393" s="95" t="n">
        <v>66</v>
      </c>
      <c r="AO393" s="96" t="n">
        <v>1</v>
      </c>
    </row>
    <row r="394" ht="15.75" customHeight="1" s="140" thickBot="1">
      <c r="AI394" s="97" t="n"/>
      <c r="AJ394" s="94" t="inlineStr">
        <is>
          <t>Lisa Haynie</t>
        </is>
      </c>
      <c r="AK394" s="94" t="inlineStr">
        <is>
          <t>lhaynie@safestreets.com</t>
        </is>
      </c>
      <c r="AL394" s="94" t="inlineStr">
        <is>
          <t>User</t>
        </is>
      </c>
      <c r="AM394" s="94" t="inlineStr">
        <is>
          <t>Yes</t>
        </is>
      </c>
      <c r="AN394" s="95" t="n">
        <v>66</v>
      </c>
      <c r="AO394" s="96" t="n">
        <v>2</v>
      </c>
    </row>
    <row r="395" ht="15.75" customHeight="1" s="140" thickBot="1">
      <c r="AI395" s="97" t="n"/>
      <c r="AJ395" s="94" t="inlineStr">
        <is>
          <t>Lisa Mitchell</t>
        </is>
      </c>
      <c r="AK395" s="94" t="inlineStr">
        <is>
          <t>lisa@pc-net.com</t>
        </is>
      </c>
      <c r="AL395" s="94" t="inlineStr">
        <is>
          <t>Administrator</t>
        </is>
      </c>
      <c r="AM395" s="94" t="inlineStr">
        <is>
          <t>Yes</t>
        </is>
      </c>
      <c r="AN395" s="95" t="n">
        <v>66</v>
      </c>
      <c r="AO395" s="96" t="n">
        <v>3</v>
      </c>
    </row>
    <row r="396" ht="15.75" customHeight="1" s="140" thickBot="1">
      <c r="AI396" s="97" t="n"/>
      <c r="AJ396" s="94" t="inlineStr">
        <is>
          <t>Logan Brenneman</t>
        </is>
      </c>
      <c r="AK396" s="94" t="inlineStr">
        <is>
          <t>lbrenneman@safestreets.com</t>
        </is>
      </c>
      <c r="AL396" s="94" t="inlineStr">
        <is>
          <t>User</t>
        </is>
      </c>
      <c r="AM396" s="94" t="inlineStr">
        <is>
          <t>Yes</t>
        </is>
      </c>
      <c r="AN396" s="95" t="n">
        <v>66</v>
      </c>
      <c r="AO396" s="96" t="n">
        <v>4</v>
      </c>
    </row>
    <row r="397" ht="15.75" customHeight="1" s="140" thickBot="1">
      <c r="AI397" s="97" t="n"/>
      <c r="AJ397" s="94" t="inlineStr">
        <is>
          <t>Lonnie Patterson</t>
        </is>
      </c>
      <c r="AK397" s="94" t="inlineStr">
        <is>
          <t>lpatterson@safestreets.com</t>
        </is>
      </c>
      <c r="AL397" s="94" t="inlineStr">
        <is>
          <t>User</t>
        </is>
      </c>
      <c r="AM397" s="94" t="inlineStr">
        <is>
          <t>Yes</t>
        </is>
      </c>
      <c r="AN397" s="95" t="n">
        <v>66</v>
      </c>
      <c r="AO397" s="96" t="n">
        <v>5</v>
      </c>
    </row>
    <row r="398" ht="15.75" customHeight="1" s="140" thickBot="1">
      <c r="AI398" s="97" t="n"/>
      <c r="AJ398" s="94" t="inlineStr">
        <is>
          <t>Lonnie Pitts</t>
        </is>
      </c>
      <c r="AK398" s="94" t="inlineStr">
        <is>
          <t>lpitts@safestreets.com</t>
        </is>
      </c>
      <c r="AL398" s="94" t="inlineStr">
        <is>
          <t>User</t>
        </is>
      </c>
      <c r="AM398" s="94" t="inlineStr">
        <is>
          <t>Yes</t>
        </is>
      </c>
      <c r="AN398" s="95" t="n">
        <v>66</v>
      </c>
      <c r="AO398" s="96" t="n">
        <v>6</v>
      </c>
    </row>
    <row r="399" ht="15.75" customHeight="1" s="140" thickBot="1">
      <c r="AI399" s="97" t="n"/>
      <c r="AJ399" s="94" t="inlineStr">
        <is>
          <t>Luis Bermudez</t>
        </is>
      </c>
      <c r="AK399" s="94" t="inlineStr">
        <is>
          <t>lbermudez@safestreets.com</t>
        </is>
      </c>
      <c r="AL399" s="94" t="inlineStr">
        <is>
          <t>User</t>
        </is>
      </c>
      <c r="AM399" s="94" t="inlineStr">
        <is>
          <t>Yes</t>
        </is>
      </c>
      <c r="AN399" s="95" t="n">
        <v>67</v>
      </c>
      <c r="AO399" s="96" t="n">
        <v>1</v>
      </c>
    </row>
    <row r="400" ht="15.75" customHeight="1" s="140" thickBot="1">
      <c r="AI400" s="97" t="n"/>
      <c r="AJ400" s="94" t="inlineStr">
        <is>
          <t>Luis Gutierrez</t>
        </is>
      </c>
      <c r="AK400" s="94" t="inlineStr">
        <is>
          <t>lgutierrez@safestreets.com</t>
        </is>
      </c>
      <c r="AL400" s="94" t="inlineStr">
        <is>
          <t>User</t>
        </is>
      </c>
      <c r="AM400" s="94" t="inlineStr">
        <is>
          <t>Yes</t>
        </is>
      </c>
      <c r="AN400" s="95" t="n">
        <v>67</v>
      </c>
      <c r="AO400" s="96" t="n">
        <v>2</v>
      </c>
    </row>
    <row r="401" ht="15.75" customHeight="1" s="140" thickBot="1">
      <c r="AI401" s="97" t="n"/>
      <c r="AJ401" s="94" t="inlineStr">
        <is>
          <t>Luke Wells</t>
        </is>
      </c>
      <c r="AK401" s="94" t="inlineStr">
        <is>
          <t>lwells@safestreets.com</t>
        </is>
      </c>
      <c r="AL401" s="94" t="inlineStr">
        <is>
          <t>User</t>
        </is>
      </c>
      <c r="AM401" s="94" t="inlineStr">
        <is>
          <t>Yes</t>
        </is>
      </c>
      <c r="AN401" s="95" t="n">
        <v>67</v>
      </c>
      <c r="AO401" s="96" t="n">
        <v>3</v>
      </c>
    </row>
    <row r="402" ht="15.75" customHeight="1" s="140" thickBot="1">
      <c r="AI402" s="97" t="n"/>
      <c r="AJ402" s="94" t="inlineStr">
        <is>
          <t>Lynn Hall</t>
        </is>
      </c>
      <c r="AK402" s="94" t="inlineStr">
        <is>
          <t>lyhall@safestreets.com</t>
        </is>
      </c>
      <c r="AL402" s="94" t="inlineStr">
        <is>
          <t>User</t>
        </is>
      </c>
      <c r="AM402" s="94" t="inlineStr">
        <is>
          <t>Yes</t>
        </is>
      </c>
      <c r="AN402" s="95" t="n">
        <v>67</v>
      </c>
      <c r="AO402" s="96" t="n">
        <v>4</v>
      </c>
    </row>
    <row r="403" ht="15.75" customHeight="1" s="140" thickBot="1">
      <c r="AI403" s="97" t="n"/>
      <c r="AJ403" s="94" t="inlineStr">
        <is>
          <t>Mackay Sponenburgh</t>
        </is>
      </c>
      <c r="AK403" s="94" t="inlineStr">
        <is>
          <t>msponenburgh@safestreets.com</t>
        </is>
      </c>
      <c r="AL403" s="94" t="inlineStr">
        <is>
          <t>User</t>
        </is>
      </c>
      <c r="AM403" s="94" t="inlineStr">
        <is>
          <t>Yes</t>
        </is>
      </c>
      <c r="AN403" s="95" t="n">
        <v>67</v>
      </c>
      <c r="AO403" s="96" t="n">
        <v>5</v>
      </c>
    </row>
    <row r="404" ht="15.75" customHeight="1" s="140" thickBot="1">
      <c r="AI404" s="97" t="n"/>
      <c r="AJ404" s="94" t="inlineStr">
        <is>
          <t>Madeline Ihasz</t>
        </is>
      </c>
      <c r="AK404" s="94" t="inlineStr">
        <is>
          <t>mihasz@safestreets.com</t>
        </is>
      </c>
      <c r="AL404" s="94" t="inlineStr">
        <is>
          <t>User</t>
        </is>
      </c>
      <c r="AM404" s="94" t="inlineStr">
        <is>
          <t>Yes</t>
        </is>
      </c>
      <c r="AN404" s="95" t="n">
        <v>67</v>
      </c>
      <c r="AO404" s="96" t="n">
        <v>6</v>
      </c>
    </row>
    <row r="405" ht="15.75" customHeight="1" s="140" thickBot="1">
      <c r="AI405" s="97" t="n"/>
      <c r="AJ405" s="94" t="inlineStr">
        <is>
          <t>Madison Van Komen</t>
        </is>
      </c>
      <c r="AK405" s="94" t="inlineStr">
        <is>
          <t>mvankomen@safestreets.com</t>
        </is>
      </c>
      <c r="AL405" s="94" t="inlineStr">
        <is>
          <t>User</t>
        </is>
      </c>
      <c r="AM405" s="94" t="inlineStr">
        <is>
          <t>Yes</t>
        </is>
      </c>
      <c r="AN405" s="95" t="n">
        <v>68</v>
      </c>
      <c r="AO405" s="96" t="n">
        <v>1</v>
      </c>
    </row>
    <row r="406" ht="15.75" customHeight="1" s="140" thickBot="1">
      <c r="AI406" s="97" t="n"/>
      <c r="AJ406" s="94" t="inlineStr">
        <is>
          <t>Mahonri Rodriguez</t>
        </is>
      </c>
      <c r="AK406" s="94" t="inlineStr">
        <is>
          <t>mrodriguez@safestreets.com</t>
        </is>
      </c>
      <c r="AL406" s="94" t="inlineStr">
        <is>
          <t>User</t>
        </is>
      </c>
      <c r="AM406" s="94" t="inlineStr">
        <is>
          <t>Yes</t>
        </is>
      </c>
      <c r="AN406" s="95" t="n">
        <v>68</v>
      </c>
      <c r="AO406" s="96" t="n">
        <v>2</v>
      </c>
    </row>
    <row r="407" ht="15.75" customHeight="1" s="140" thickBot="1">
      <c r="AI407" s="97" t="n"/>
      <c r="AJ407" s="94" t="inlineStr">
        <is>
          <t>Malik Zuri</t>
        </is>
      </c>
      <c r="AK407" s="94" t="inlineStr">
        <is>
          <t>mzuri@safestreets.com</t>
        </is>
      </c>
      <c r="AL407" s="94" t="inlineStr">
        <is>
          <t>User</t>
        </is>
      </c>
      <c r="AM407" s="94" t="inlineStr">
        <is>
          <t>Yes</t>
        </is>
      </c>
      <c r="AN407" s="95" t="n">
        <v>68</v>
      </c>
      <c r="AO407" s="96" t="n">
        <v>3</v>
      </c>
    </row>
    <row r="408" ht="15.75" customHeight="1" s="140" thickBot="1">
      <c r="AI408" s="97" t="n"/>
      <c r="AJ408" s="94" t="inlineStr">
        <is>
          <t>Maria Olivares-Rocha</t>
        </is>
      </c>
      <c r="AK408" s="94" t="inlineStr">
        <is>
          <t>molivaresrocha@safestreets.com</t>
        </is>
      </c>
      <c r="AL408" s="94" t="inlineStr">
        <is>
          <t>User</t>
        </is>
      </c>
      <c r="AM408" s="94" t="inlineStr">
        <is>
          <t>Yes</t>
        </is>
      </c>
      <c r="AN408" s="95" t="n">
        <v>68</v>
      </c>
      <c r="AO408" s="96" t="n">
        <v>4</v>
      </c>
    </row>
    <row r="409" ht="15.75" customHeight="1" s="140" thickBot="1">
      <c r="AI409" s="97" t="n"/>
      <c r="AJ409" s="94" t="inlineStr">
        <is>
          <t>Mario Del Villar</t>
        </is>
      </c>
      <c r="AK409" s="94" t="inlineStr">
        <is>
          <t>mdelvillar@safestreets.com</t>
        </is>
      </c>
      <c r="AL409" s="94" t="inlineStr">
        <is>
          <t>User</t>
        </is>
      </c>
      <c r="AM409" s="94" t="inlineStr">
        <is>
          <t>Yes</t>
        </is>
      </c>
      <c r="AN409" s="95" t="n">
        <v>68</v>
      </c>
      <c r="AO409" s="96" t="n">
        <v>5</v>
      </c>
    </row>
    <row r="410" ht="15.75" customHeight="1" s="140" thickBot="1">
      <c r="AI410" s="97" t="n"/>
      <c r="AJ410" s="94" t="inlineStr">
        <is>
          <t>Mark Glaser</t>
        </is>
      </c>
      <c r="AK410" s="94" t="inlineStr">
        <is>
          <t>mglaser@safestreets.com</t>
        </is>
      </c>
      <c r="AL410" s="94" t="inlineStr">
        <is>
          <t>User</t>
        </is>
      </c>
      <c r="AM410" s="94" t="inlineStr">
        <is>
          <t>Yes</t>
        </is>
      </c>
      <c r="AN410" s="95" t="n">
        <v>68</v>
      </c>
      <c r="AO410" s="96" t="n">
        <v>6</v>
      </c>
    </row>
    <row r="411" ht="15.75" customHeight="1" s="140" thickBot="1">
      <c r="AI411" s="97" t="n"/>
      <c r="AJ411" s="94" t="inlineStr">
        <is>
          <t>Mark Lewandowski</t>
        </is>
      </c>
      <c r="AK411" s="94" t="inlineStr">
        <is>
          <t>mlewandowski@safestreets.com</t>
        </is>
      </c>
      <c r="AL411" s="94" t="inlineStr">
        <is>
          <t>User</t>
        </is>
      </c>
      <c r="AM411" s="94" t="inlineStr">
        <is>
          <t>Yes</t>
        </is>
      </c>
      <c r="AN411" s="95" t="n">
        <v>69</v>
      </c>
      <c r="AO411" s="96" t="n">
        <v>1</v>
      </c>
    </row>
    <row r="412" ht="15.75" customHeight="1" s="140" thickBot="1">
      <c r="AI412" s="97" t="n"/>
      <c r="AJ412" s="94" t="inlineStr">
        <is>
          <t>Mark Skeens</t>
        </is>
      </c>
      <c r="AK412" s="94" t="inlineStr">
        <is>
          <t>mskeens@safestreets.com</t>
        </is>
      </c>
      <c r="AL412" s="94" t="inlineStr">
        <is>
          <t>User</t>
        </is>
      </c>
      <c r="AM412" s="94" t="inlineStr">
        <is>
          <t>Yes</t>
        </is>
      </c>
      <c r="AN412" s="95" t="n">
        <v>69</v>
      </c>
      <c r="AO412" s="96" t="n">
        <v>2</v>
      </c>
    </row>
    <row r="413" ht="15.75" customHeight="1" s="140" thickBot="1">
      <c r="AI413" s="97" t="n"/>
      <c r="AJ413" s="94" t="inlineStr">
        <is>
          <t>Marlee Lords</t>
        </is>
      </c>
      <c r="AK413" s="94" t="inlineStr">
        <is>
          <t>mlords@safestreets.com</t>
        </is>
      </c>
      <c r="AL413" s="94" t="inlineStr">
        <is>
          <t>User</t>
        </is>
      </c>
      <c r="AM413" s="94" t="inlineStr">
        <is>
          <t>Yes</t>
        </is>
      </c>
      <c r="AN413" s="95" t="n">
        <v>69</v>
      </c>
      <c r="AO413" s="96" t="n">
        <v>3</v>
      </c>
    </row>
    <row r="414" ht="15.75" customHeight="1" s="140" thickBot="1">
      <c r="AI414" s="97" t="n"/>
      <c r="AJ414" s="94" t="inlineStr">
        <is>
          <t>Marlene Enriquez</t>
        </is>
      </c>
      <c r="AK414" s="94" t="inlineStr">
        <is>
          <t>menriquez@safestreets.com</t>
        </is>
      </c>
      <c r="AL414" s="94" t="inlineStr">
        <is>
          <t>User</t>
        </is>
      </c>
      <c r="AM414" s="94" t="inlineStr">
        <is>
          <t>Yes</t>
        </is>
      </c>
      <c r="AN414" s="95" t="n">
        <v>69</v>
      </c>
      <c r="AO414" s="96" t="n">
        <v>4</v>
      </c>
    </row>
    <row r="415" ht="15.75" customHeight="1" s="140" thickBot="1">
      <c r="AI415" s="97" t="n"/>
      <c r="AJ415" s="94" t="inlineStr">
        <is>
          <t>Martin Kanyaruru</t>
        </is>
      </c>
      <c r="AK415" s="94" t="inlineStr">
        <is>
          <t>mkanyaruru@safestreets.com</t>
        </is>
      </c>
      <c r="AL415" s="94" t="inlineStr">
        <is>
          <t>User</t>
        </is>
      </c>
      <c r="AM415" s="94" t="inlineStr">
        <is>
          <t>Yes</t>
        </is>
      </c>
      <c r="AN415" s="95" t="n">
        <v>69</v>
      </c>
      <c r="AO415" s="96" t="n">
        <v>5</v>
      </c>
    </row>
    <row r="416" ht="15.75" customHeight="1" s="140" thickBot="1">
      <c r="AI416" s="97" t="n"/>
      <c r="AJ416" s="94" t="inlineStr">
        <is>
          <t>Marvin Brooks</t>
        </is>
      </c>
      <c r="AK416" s="94" t="inlineStr">
        <is>
          <t>mbrooks@safestreets.com</t>
        </is>
      </c>
      <c r="AL416" s="94" t="inlineStr">
        <is>
          <t>User</t>
        </is>
      </c>
      <c r="AM416" s="94" t="inlineStr">
        <is>
          <t>Yes</t>
        </is>
      </c>
      <c r="AN416" s="95" t="n">
        <v>69</v>
      </c>
      <c r="AO416" s="96" t="n">
        <v>6</v>
      </c>
    </row>
    <row r="417" ht="15.75" customHeight="1" s="140" thickBot="1">
      <c r="AI417" s="97" t="n"/>
      <c r="AJ417" s="94" t="inlineStr">
        <is>
          <t>Mary Arroyo</t>
        </is>
      </c>
      <c r="AK417" s="94" t="inlineStr">
        <is>
          <t>marroyo@safestreets.com</t>
        </is>
      </c>
      <c r="AL417" s="94" t="inlineStr">
        <is>
          <t>User</t>
        </is>
      </c>
      <c r="AM417" s="94" t="inlineStr">
        <is>
          <t>Yes</t>
        </is>
      </c>
      <c r="AN417" s="95" t="n">
        <v>70</v>
      </c>
      <c r="AO417" s="96" t="n">
        <v>1</v>
      </c>
    </row>
    <row r="418" ht="15.75" customHeight="1" s="140" thickBot="1">
      <c r="AI418" s="97" t="n"/>
      <c r="AJ418" s="94" t="inlineStr">
        <is>
          <t>Matthew Akins</t>
        </is>
      </c>
      <c r="AK418" s="94" t="inlineStr">
        <is>
          <t>makins@safestreets.com</t>
        </is>
      </c>
      <c r="AL418" s="94" t="inlineStr">
        <is>
          <t>User</t>
        </is>
      </c>
      <c r="AM418" s="94" t="inlineStr">
        <is>
          <t>Yes</t>
        </is>
      </c>
      <c r="AN418" s="95" t="n">
        <v>70</v>
      </c>
      <c r="AO418" s="96" t="n">
        <v>2</v>
      </c>
    </row>
    <row r="419" ht="15.75" customHeight="1" s="140" thickBot="1">
      <c r="AI419" s="97" t="n"/>
      <c r="AJ419" s="94" t="inlineStr">
        <is>
          <t>Matthew Bonfe</t>
        </is>
      </c>
      <c r="AK419" s="94" t="inlineStr">
        <is>
          <t>mbonfe@safestreets.com</t>
        </is>
      </c>
      <c r="AL419" s="94" t="inlineStr">
        <is>
          <t>User</t>
        </is>
      </c>
      <c r="AM419" s="94" t="inlineStr">
        <is>
          <t>Yes</t>
        </is>
      </c>
      <c r="AN419" s="95" t="n">
        <v>70</v>
      </c>
      <c r="AO419" s="96" t="n">
        <v>3</v>
      </c>
    </row>
    <row r="420" ht="15.75" customHeight="1" s="140" thickBot="1">
      <c r="AI420" s="97" t="n"/>
      <c r="AJ420" s="94" t="inlineStr">
        <is>
          <t>Matthew Holmes</t>
        </is>
      </c>
      <c r="AK420" s="94" t="inlineStr">
        <is>
          <t>mholmes@safestreets.com</t>
        </is>
      </c>
      <c r="AL420" s="94" t="inlineStr">
        <is>
          <t>User</t>
        </is>
      </c>
      <c r="AM420" s="94" t="inlineStr">
        <is>
          <t>Yes</t>
        </is>
      </c>
      <c r="AN420" s="95" t="n">
        <v>70</v>
      </c>
      <c r="AO420" s="96" t="n">
        <v>4</v>
      </c>
    </row>
    <row r="421" ht="15.75" customHeight="1" s="140" thickBot="1">
      <c r="AI421" s="97" t="n"/>
      <c r="AJ421" s="94" t="inlineStr">
        <is>
          <t>Matthew Schaeffer</t>
        </is>
      </c>
      <c r="AK421" s="94" t="inlineStr">
        <is>
          <t>mschaeffer@safestreets.com</t>
        </is>
      </c>
      <c r="AL421" s="94" t="inlineStr">
        <is>
          <t>User</t>
        </is>
      </c>
      <c r="AM421" s="94" t="inlineStr">
        <is>
          <t>Yes</t>
        </is>
      </c>
      <c r="AN421" s="95" t="n">
        <v>70</v>
      </c>
      <c r="AO421" s="96" t="n">
        <v>5</v>
      </c>
    </row>
    <row r="422" ht="15.75" customHeight="1" s="140" thickBot="1">
      <c r="AI422" s="97" t="n"/>
      <c r="AJ422" s="94" t="inlineStr">
        <is>
          <t>Matt VanSteenkiste</t>
        </is>
      </c>
      <c r="AK422" s="94" t="inlineStr">
        <is>
          <t>mvansteenkiste@safestreets.com</t>
        </is>
      </c>
      <c r="AL422" s="94" t="inlineStr">
        <is>
          <t>User</t>
        </is>
      </c>
      <c r="AM422" s="94" t="inlineStr">
        <is>
          <t>Yes</t>
        </is>
      </c>
      <c r="AN422" s="95" t="n">
        <v>70</v>
      </c>
      <c r="AO422" s="96" t="n">
        <v>6</v>
      </c>
    </row>
    <row r="423" ht="15.75" customHeight="1" s="140" thickBot="1">
      <c r="AI423" s="97" t="n"/>
      <c r="AJ423" s="94" t="inlineStr">
        <is>
          <t>Mauricio Paschero</t>
        </is>
      </c>
      <c r="AK423" s="94" t="inlineStr">
        <is>
          <t>mpaschero@safestreets.com</t>
        </is>
      </c>
      <c r="AL423" s="94" t="inlineStr">
        <is>
          <t>User</t>
        </is>
      </c>
      <c r="AM423" s="94" t="inlineStr">
        <is>
          <t>Yes</t>
        </is>
      </c>
      <c r="AN423" s="95" t="n">
        <v>71</v>
      </c>
      <c r="AO423" s="96" t="n">
        <v>1</v>
      </c>
    </row>
    <row r="424" ht="15.75" customHeight="1" s="140" thickBot="1">
      <c r="AI424" s="97" t="n"/>
      <c r="AJ424" s="94" t="inlineStr">
        <is>
          <t>Mauro Custodio</t>
        </is>
      </c>
      <c r="AK424" s="94" t="inlineStr">
        <is>
          <t>mcustodio@safestreets.com</t>
        </is>
      </c>
      <c r="AL424" s="94" t="inlineStr">
        <is>
          <t>User</t>
        </is>
      </c>
      <c r="AM424" s="94" t="inlineStr">
        <is>
          <t>Yes</t>
        </is>
      </c>
      <c r="AN424" s="95" t="n">
        <v>71</v>
      </c>
      <c r="AO424" s="96" t="n">
        <v>2</v>
      </c>
    </row>
    <row r="425" ht="15.75" customHeight="1" s="140" thickBot="1">
      <c r="AI425" s="97" t="n"/>
      <c r="AJ425" s="94" t="inlineStr">
        <is>
          <t>Maximo Dela Cruz</t>
        </is>
      </c>
      <c r="AK425" s="94" t="inlineStr">
        <is>
          <t>mdelacruz@safestreets.com</t>
        </is>
      </c>
      <c r="AL425" s="94" t="inlineStr">
        <is>
          <t>User</t>
        </is>
      </c>
      <c r="AM425" s="94" t="inlineStr">
        <is>
          <t>Yes</t>
        </is>
      </c>
      <c r="AN425" s="95" t="n">
        <v>71</v>
      </c>
      <c r="AO425" s="96" t="n">
        <v>3</v>
      </c>
    </row>
    <row r="426" ht="15.75" customHeight="1" s="140" thickBot="1">
      <c r="AI426" s="97" t="n"/>
      <c r="AJ426" s="94" t="inlineStr">
        <is>
          <t>McKay Christiansen</t>
        </is>
      </c>
      <c r="AK426" s="94" t="inlineStr">
        <is>
          <t>mchristiansen@safestreets.com</t>
        </is>
      </c>
      <c r="AL426" s="94" t="inlineStr">
        <is>
          <t>User</t>
        </is>
      </c>
      <c r="AM426" s="94" t="inlineStr">
        <is>
          <t>Yes</t>
        </is>
      </c>
      <c r="AN426" s="95" t="n">
        <v>71</v>
      </c>
      <c r="AO426" s="96" t="n">
        <v>4</v>
      </c>
    </row>
    <row r="427" ht="15.75" customHeight="1" s="140" thickBot="1">
      <c r="AI427" s="97" t="n"/>
      <c r="AJ427" s="94" t="inlineStr">
        <is>
          <t>Melanie Mohoric</t>
        </is>
      </c>
      <c r="AK427" s="94" t="inlineStr">
        <is>
          <t>mmohoric@safestreets.com</t>
        </is>
      </c>
      <c r="AL427" s="94" t="inlineStr">
        <is>
          <t>User</t>
        </is>
      </c>
      <c r="AM427" s="94" t="inlineStr">
        <is>
          <t>Yes</t>
        </is>
      </c>
      <c r="AN427" s="95" t="n">
        <v>71</v>
      </c>
      <c r="AO427" s="96" t="n">
        <v>5</v>
      </c>
    </row>
    <row r="428" ht="15.75" customHeight="1" s="140" thickBot="1">
      <c r="AI428" s="97" t="n"/>
      <c r="AJ428" s="94" t="inlineStr">
        <is>
          <t>Melissa Paige</t>
        </is>
      </c>
      <c r="AK428" s="94" t="inlineStr">
        <is>
          <t>mpaige@safestreets.com</t>
        </is>
      </c>
      <c r="AL428" s="94" t="inlineStr">
        <is>
          <t>User</t>
        </is>
      </c>
      <c r="AM428" s="94" t="inlineStr">
        <is>
          <t>Yes</t>
        </is>
      </c>
      <c r="AN428" s="95" t="n">
        <v>71</v>
      </c>
      <c r="AO428" s="96" t="n">
        <v>6</v>
      </c>
    </row>
    <row r="429" ht="15.75" customHeight="1" s="140" thickBot="1">
      <c r="AI429" s="97" t="n"/>
      <c r="AJ429" s="94" t="inlineStr">
        <is>
          <t>Melissa Pullin</t>
        </is>
      </c>
      <c r="AK429" s="94" t="inlineStr">
        <is>
          <t>mpullin@safestreets.com</t>
        </is>
      </c>
      <c r="AL429" s="94" t="inlineStr">
        <is>
          <t>User</t>
        </is>
      </c>
      <c r="AM429" s="94" t="inlineStr">
        <is>
          <t>Yes</t>
        </is>
      </c>
      <c r="AN429" s="95" t="n">
        <v>72</v>
      </c>
      <c r="AO429" s="96" t="n">
        <v>1</v>
      </c>
    </row>
    <row r="430" ht="15.75" customHeight="1" s="140" thickBot="1">
      <c r="AI430" s="97" t="n"/>
      <c r="AJ430" s="94" t="inlineStr">
        <is>
          <t>Melissa Watson</t>
        </is>
      </c>
      <c r="AK430" s="94" t="inlineStr">
        <is>
          <t>mwatson@safestreets.com</t>
        </is>
      </c>
      <c r="AL430" s="94" t="inlineStr">
        <is>
          <t>User</t>
        </is>
      </c>
      <c r="AM430" s="94" t="inlineStr">
        <is>
          <t>Yes</t>
        </is>
      </c>
      <c r="AN430" s="95" t="n">
        <v>72</v>
      </c>
      <c r="AO430" s="96" t="n">
        <v>2</v>
      </c>
    </row>
    <row r="431" ht="15.75" customHeight="1" s="140" thickBot="1">
      <c r="AI431" s="97" t="n"/>
      <c r="AJ431" s="94" t="inlineStr">
        <is>
          <t>Melvin Smith</t>
        </is>
      </c>
      <c r="AK431" s="94" t="inlineStr">
        <is>
          <t>mesmith@safestreets.com</t>
        </is>
      </c>
      <c r="AL431" s="94" t="inlineStr">
        <is>
          <t>User</t>
        </is>
      </c>
      <c r="AM431" s="94" t="inlineStr">
        <is>
          <t>Yes</t>
        </is>
      </c>
      <c r="AN431" s="95" t="n">
        <v>72</v>
      </c>
      <c r="AO431" s="96" t="n">
        <v>3</v>
      </c>
    </row>
    <row r="432" ht="15.75" customHeight="1" s="140" thickBot="1">
      <c r="AI432" s="97" t="n"/>
      <c r="AJ432" s="94" t="inlineStr">
        <is>
          <t>Meng Bak</t>
        </is>
      </c>
      <c r="AK432" s="94" t="inlineStr">
        <is>
          <t>mbak@safestreets.com</t>
        </is>
      </c>
      <c r="AL432" s="94" t="inlineStr">
        <is>
          <t>User</t>
        </is>
      </c>
      <c r="AM432" s="94" t="inlineStr">
        <is>
          <t>Yes</t>
        </is>
      </c>
      <c r="AN432" s="95" t="n">
        <v>72</v>
      </c>
      <c r="AO432" s="96" t="n">
        <v>4</v>
      </c>
    </row>
    <row r="433" ht="15.75" customHeight="1" s="140" thickBot="1">
      <c r="AI433" s="97" t="n"/>
      <c r="AJ433" s="94" t="inlineStr">
        <is>
          <t>Micah Jones</t>
        </is>
      </c>
      <c r="AK433" s="94" t="inlineStr">
        <is>
          <t>mjones@safestreets.com</t>
        </is>
      </c>
      <c r="AL433" s="94" t="inlineStr">
        <is>
          <t>User</t>
        </is>
      </c>
      <c r="AM433" s="94" t="inlineStr">
        <is>
          <t>Yes</t>
        </is>
      </c>
      <c r="AN433" s="95" t="n">
        <v>72</v>
      </c>
      <c r="AO433" s="96" t="n">
        <v>5</v>
      </c>
    </row>
    <row r="434" ht="15.75" customHeight="1" s="140" thickBot="1">
      <c r="AI434" s="97" t="n"/>
      <c r="AJ434" s="94" t="inlineStr">
        <is>
          <t>Michael Brown</t>
        </is>
      </c>
      <c r="AK434" s="94" t="inlineStr">
        <is>
          <t>mibrown@safestreets.com</t>
        </is>
      </c>
      <c r="AL434" s="94" t="inlineStr">
        <is>
          <t>User</t>
        </is>
      </c>
      <c r="AM434" s="94" t="inlineStr">
        <is>
          <t>Yes</t>
        </is>
      </c>
      <c r="AN434" s="95" t="n">
        <v>72</v>
      </c>
      <c r="AO434" s="96" t="n">
        <v>6</v>
      </c>
    </row>
    <row r="435" ht="15.75" customHeight="1" s="140" thickBot="1">
      <c r="AI435" s="97" t="n"/>
      <c r="AJ435" s="94" t="inlineStr">
        <is>
          <t>Michael Brown</t>
        </is>
      </c>
      <c r="AK435" s="94" t="inlineStr">
        <is>
          <t>mbrown@safestreets.com</t>
        </is>
      </c>
      <c r="AL435" s="94" t="inlineStr">
        <is>
          <t>User</t>
        </is>
      </c>
      <c r="AM435" s="94" t="inlineStr">
        <is>
          <t>Yes</t>
        </is>
      </c>
      <c r="AN435" s="95" t="n">
        <v>73</v>
      </c>
      <c r="AO435" s="96" t="n">
        <v>1</v>
      </c>
    </row>
    <row r="436" ht="15.75" customHeight="1" s="140" thickBot="1">
      <c r="AI436" s="97" t="n"/>
      <c r="AJ436" s="94" t="inlineStr">
        <is>
          <t>Michael Burke</t>
        </is>
      </c>
      <c r="AK436" s="94" t="inlineStr">
        <is>
          <t>mburke@safestreets.com</t>
        </is>
      </c>
      <c r="AL436" s="94" t="inlineStr">
        <is>
          <t>User</t>
        </is>
      </c>
      <c r="AM436" s="94" t="inlineStr">
        <is>
          <t>Yes</t>
        </is>
      </c>
      <c r="AN436" s="95" t="n">
        <v>73</v>
      </c>
      <c r="AO436" s="96" t="n">
        <v>2</v>
      </c>
    </row>
    <row r="437" ht="15.75" customHeight="1" s="140" thickBot="1">
      <c r="AI437" s="97" t="n"/>
      <c r="AJ437" s="94" t="inlineStr">
        <is>
          <t>Michael Casada</t>
        </is>
      </c>
      <c r="AK437" s="94" t="inlineStr">
        <is>
          <t>mcasada@safestreets.com</t>
        </is>
      </c>
      <c r="AL437" s="94" t="inlineStr">
        <is>
          <t>User</t>
        </is>
      </c>
      <c r="AM437" s="94" t="inlineStr">
        <is>
          <t>Yes</t>
        </is>
      </c>
      <c r="AN437" s="95" t="n">
        <v>73</v>
      </c>
      <c r="AO437" s="96" t="n">
        <v>3</v>
      </c>
    </row>
    <row r="438" ht="15.75" customHeight="1" s="140" thickBot="1">
      <c r="AI438" s="97" t="n"/>
      <c r="AJ438" s="94" t="inlineStr">
        <is>
          <t>Michael Enfinger</t>
        </is>
      </c>
      <c r="AK438" s="94" t="inlineStr">
        <is>
          <t>menfinger@safestreets.com</t>
        </is>
      </c>
      <c r="AL438" s="94" t="inlineStr">
        <is>
          <t>User</t>
        </is>
      </c>
      <c r="AM438" s="94" t="inlineStr">
        <is>
          <t>Yes</t>
        </is>
      </c>
      <c r="AN438" s="95" t="n">
        <v>73</v>
      </c>
      <c r="AO438" s="96" t="n">
        <v>4</v>
      </c>
    </row>
    <row r="439" ht="15.75" customHeight="1" s="140" thickBot="1">
      <c r="AI439" s="97" t="n"/>
      <c r="AJ439" s="94" t="inlineStr">
        <is>
          <t>Michael Honold</t>
        </is>
      </c>
      <c r="AK439" s="94" t="inlineStr">
        <is>
          <t>mhonold@safestreets.com</t>
        </is>
      </c>
      <c r="AL439" s="94" t="inlineStr">
        <is>
          <t>User</t>
        </is>
      </c>
      <c r="AM439" s="94" t="inlineStr">
        <is>
          <t>Yes</t>
        </is>
      </c>
      <c r="AN439" s="95" t="n">
        <v>73</v>
      </c>
      <c r="AO439" s="96" t="n">
        <v>5</v>
      </c>
    </row>
    <row r="440" ht="15.75" customHeight="1" s="140" thickBot="1">
      <c r="AI440" s="97" t="n"/>
      <c r="AJ440" s="94" t="inlineStr">
        <is>
          <t>Michael Huffman</t>
        </is>
      </c>
      <c r="AK440" s="94" t="inlineStr">
        <is>
          <t>mhuffman@safestreets.com</t>
        </is>
      </c>
      <c r="AL440" s="94" t="inlineStr">
        <is>
          <t>User</t>
        </is>
      </c>
      <c r="AM440" s="94" t="inlineStr">
        <is>
          <t>Yes</t>
        </is>
      </c>
      <c r="AN440" s="95" t="n">
        <v>73</v>
      </c>
      <c r="AO440" s="96" t="n">
        <v>6</v>
      </c>
    </row>
    <row r="441" ht="15.75" customHeight="1" s="140" thickBot="1">
      <c r="AI441" s="97" t="n"/>
      <c r="AJ441" s="94" t="inlineStr">
        <is>
          <t>Michael Montjoy</t>
        </is>
      </c>
      <c r="AK441" s="94" t="inlineStr">
        <is>
          <t>mmontjoy@safestreets.com</t>
        </is>
      </c>
      <c r="AL441" s="94" t="inlineStr">
        <is>
          <t>User</t>
        </is>
      </c>
      <c r="AM441" s="94" t="inlineStr">
        <is>
          <t>Yes</t>
        </is>
      </c>
      <c r="AN441" s="95" t="n">
        <v>74</v>
      </c>
      <c r="AO441" s="96" t="n">
        <v>1</v>
      </c>
    </row>
    <row r="442" ht="15.75" customHeight="1" s="140" thickBot="1">
      <c r="AI442" s="97" t="n"/>
      <c r="AJ442" s="94" t="inlineStr">
        <is>
          <t>Michael Nguyen</t>
        </is>
      </c>
      <c r="AK442" s="94" t="inlineStr">
        <is>
          <t>mnguyen@safestreets.com</t>
        </is>
      </c>
      <c r="AL442" s="94" t="inlineStr">
        <is>
          <t>User</t>
        </is>
      </c>
      <c r="AM442" s="94" t="inlineStr">
        <is>
          <t>Yes</t>
        </is>
      </c>
      <c r="AN442" s="95" t="n">
        <v>74</v>
      </c>
      <c r="AO442" s="96" t="n">
        <v>2</v>
      </c>
    </row>
    <row r="443" ht="15.75" customHeight="1" s="140" thickBot="1">
      <c r="AI443" s="97" t="n"/>
      <c r="AJ443" s="94" t="inlineStr">
        <is>
          <t>Michael Ortiz</t>
        </is>
      </c>
      <c r="AK443" s="94" t="inlineStr">
        <is>
          <t>michaelortiz@safestreets.com</t>
        </is>
      </c>
      <c r="AL443" s="94" t="inlineStr">
        <is>
          <t>User</t>
        </is>
      </c>
      <c r="AM443" s="94" t="inlineStr">
        <is>
          <t>Yes</t>
        </is>
      </c>
      <c r="AN443" s="95" t="n">
        <v>74</v>
      </c>
      <c r="AO443" s="96" t="n">
        <v>3</v>
      </c>
    </row>
    <row r="444" ht="15.75" customHeight="1" s="140" thickBot="1">
      <c r="AI444" s="97" t="n"/>
      <c r="AJ444" s="94" t="inlineStr">
        <is>
          <t>Michael Peacock</t>
        </is>
      </c>
      <c r="AK444" s="94" t="inlineStr">
        <is>
          <t>mpeacock@safestreets.com</t>
        </is>
      </c>
      <c r="AL444" s="94" t="inlineStr">
        <is>
          <t>User</t>
        </is>
      </c>
      <c r="AM444" s="94" t="inlineStr">
        <is>
          <t>Yes</t>
        </is>
      </c>
      <c r="AN444" s="95" t="n">
        <v>74</v>
      </c>
      <c r="AO444" s="96" t="n">
        <v>4</v>
      </c>
    </row>
    <row r="445" ht="15.75" customHeight="1" s="140" thickBot="1">
      <c r="AI445" s="97" t="n"/>
      <c r="AJ445" s="94" t="inlineStr">
        <is>
          <t>Michael Raby</t>
        </is>
      </c>
      <c r="AK445" s="94" t="inlineStr">
        <is>
          <t>mraby@safestreets.com</t>
        </is>
      </c>
      <c r="AL445" s="94" t="inlineStr">
        <is>
          <t>User</t>
        </is>
      </c>
      <c r="AM445" s="94" t="inlineStr">
        <is>
          <t>Yes</t>
        </is>
      </c>
      <c r="AN445" s="95" t="n">
        <v>74</v>
      </c>
      <c r="AO445" s="96" t="n">
        <v>5</v>
      </c>
    </row>
    <row r="446" ht="15.75" customHeight="1" s="140" thickBot="1">
      <c r="AI446" s="97" t="n"/>
      <c r="AJ446" s="94" t="inlineStr">
        <is>
          <t>Michael Rapp</t>
        </is>
      </c>
      <c r="AK446" s="94" t="inlineStr">
        <is>
          <t>mrapp@safestreets.com</t>
        </is>
      </c>
      <c r="AL446" s="94" t="inlineStr">
        <is>
          <t>User</t>
        </is>
      </c>
      <c r="AM446" s="94" t="inlineStr">
        <is>
          <t>Yes</t>
        </is>
      </c>
      <c r="AN446" s="95" t="n">
        <v>74</v>
      </c>
      <c r="AO446" s="96" t="n">
        <v>6</v>
      </c>
    </row>
    <row r="447" ht="15.75" customHeight="1" s="140" thickBot="1">
      <c r="AI447" s="97" t="n"/>
      <c r="AJ447" s="94" t="inlineStr">
        <is>
          <t>Michael Self</t>
        </is>
      </c>
      <c r="AK447" s="94" t="inlineStr">
        <is>
          <t>mself@safestreets.com</t>
        </is>
      </c>
      <c r="AL447" s="94" t="inlineStr">
        <is>
          <t>User</t>
        </is>
      </c>
      <c r="AM447" s="94" t="inlineStr">
        <is>
          <t>Yes</t>
        </is>
      </c>
      <c r="AN447" s="95" t="n">
        <v>75</v>
      </c>
      <c r="AO447" s="96" t="n">
        <v>1</v>
      </c>
    </row>
    <row r="448" ht="15.75" customHeight="1" s="140" thickBot="1">
      <c r="AI448" s="97" t="n"/>
      <c r="AJ448" s="94" t="inlineStr">
        <is>
          <t>Michael Strong</t>
        </is>
      </c>
      <c r="AK448" s="94" t="inlineStr">
        <is>
          <t>mstrong@safestreets.com</t>
        </is>
      </c>
      <c r="AL448" s="94" t="inlineStr">
        <is>
          <t>User</t>
        </is>
      </c>
      <c r="AM448" s="94" t="inlineStr">
        <is>
          <t>Yes</t>
        </is>
      </c>
      <c r="AN448" s="95" t="n">
        <v>75</v>
      </c>
      <c r="AO448" s="96" t="n">
        <v>2</v>
      </c>
    </row>
    <row r="449" ht="15.75" customHeight="1" s="140" thickBot="1">
      <c r="AI449" s="97" t="n"/>
      <c r="AJ449" s="94" t="inlineStr">
        <is>
          <t>Michelle Guthrie</t>
        </is>
      </c>
      <c r="AK449" s="94" t="inlineStr">
        <is>
          <t>mguthrie@safestreets.com</t>
        </is>
      </c>
      <c r="AL449" s="94" t="inlineStr">
        <is>
          <t>User</t>
        </is>
      </c>
      <c r="AM449" s="94" t="inlineStr">
        <is>
          <t>Yes</t>
        </is>
      </c>
      <c r="AN449" s="95" t="n">
        <v>75</v>
      </c>
      <c r="AO449" s="96" t="n">
        <v>3</v>
      </c>
    </row>
    <row r="450" ht="15.75" customHeight="1" s="140" thickBot="1">
      <c r="AI450" s="97" t="n"/>
      <c r="AJ450" s="94" t="inlineStr">
        <is>
          <t>Mike Halle</t>
        </is>
      </c>
      <c r="AK450" s="94" t="inlineStr">
        <is>
          <t>mhalle@safestreets.com</t>
        </is>
      </c>
      <c r="AL450" s="94" t="inlineStr">
        <is>
          <t>User</t>
        </is>
      </c>
      <c r="AM450" s="94" t="inlineStr">
        <is>
          <t>Yes</t>
        </is>
      </c>
      <c r="AN450" s="95" t="n">
        <v>75</v>
      </c>
      <c r="AO450" s="96" t="n">
        <v>4</v>
      </c>
    </row>
    <row r="451" ht="15.75" customHeight="1" s="140" thickBot="1">
      <c r="AI451" s="97" t="n"/>
      <c r="AJ451" s="94" t="inlineStr">
        <is>
          <t>Mike Larsen</t>
        </is>
      </c>
      <c r="AK451" s="94" t="inlineStr">
        <is>
          <t>mlarsen@safestreets.com</t>
        </is>
      </c>
      <c r="AL451" s="94" t="inlineStr">
        <is>
          <t>User</t>
        </is>
      </c>
      <c r="AM451" s="94" t="inlineStr">
        <is>
          <t>Yes</t>
        </is>
      </c>
      <c r="AN451" s="95" t="n">
        <v>75</v>
      </c>
      <c r="AO451" s="96" t="n">
        <v>5</v>
      </c>
    </row>
    <row r="452" ht="15.75" customHeight="1" s="140" thickBot="1">
      <c r="AI452" s="97" t="n"/>
      <c r="AJ452" s="94" t="inlineStr">
        <is>
          <t>Milton Stroud</t>
        </is>
      </c>
      <c r="AK452" s="94" t="inlineStr">
        <is>
          <t>mstroud@safestreets.com</t>
        </is>
      </c>
      <c r="AL452" s="94" t="inlineStr">
        <is>
          <t>User</t>
        </is>
      </c>
      <c r="AM452" s="94" t="inlineStr">
        <is>
          <t>Yes</t>
        </is>
      </c>
      <c r="AN452" s="95" t="n">
        <v>75</v>
      </c>
      <c r="AO452" s="96" t="n">
        <v>6</v>
      </c>
    </row>
    <row r="453" ht="15.75" customHeight="1" s="140" thickBot="1">
      <c r="AI453" s="97" t="n"/>
      <c r="AJ453" s="94" t="inlineStr">
        <is>
          <t>Miquel Bath</t>
        </is>
      </c>
      <c r="AK453" s="94" t="inlineStr">
        <is>
          <t>mbath@safestreets.com</t>
        </is>
      </c>
      <c r="AL453" s="94" t="inlineStr">
        <is>
          <t>User</t>
        </is>
      </c>
      <c r="AM453" s="94" t="inlineStr">
        <is>
          <t>Yes</t>
        </is>
      </c>
      <c r="AN453" s="95" t="n">
        <v>76</v>
      </c>
      <c r="AO453" s="96" t="n">
        <v>1</v>
      </c>
    </row>
    <row r="454" ht="15.75" customHeight="1" s="140" thickBot="1">
      <c r="AI454" s="97" t="n"/>
      <c r="AJ454" s="94" t="inlineStr">
        <is>
          <t>Mitchell Lambert</t>
        </is>
      </c>
      <c r="AK454" s="94" t="inlineStr">
        <is>
          <t>mlambert@safestreets.com</t>
        </is>
      </c>
      <c r="AL454" s="94" t="inlineStr">
        <is>
          <t>User</t>
        </is>
      </c>
      <c r="AM454" s="94" t="inlineStr">
        <is>
          <t>Yes</t>
        </is>
      </c>
      <c r="AN454" s="95" t="n">
        <v>76</v>
      </c>
      <c r="AO454" s="96" t="n">
        <v>2</v>
      </c>
    </row>
    <row r="455" ht="15.75" customHeight="1" s="140" thickBot="1">
      <c r="AI455" s="97" t="n"/>
      <c r="AJ455" s="94" t="inlineStr">
        <is>
          <t>Monica Nelson</t>
        </is>
      </c>
      <c r="AK455" s="94" t="inlineStr">
        <is>
          <t>mnelson@safestreets.com</t>
        </is>
      </c>
      <c r="AL455" s="94" t="inlineStr">
        <is>
          <t>User</t>
        </is>
      </c>
      <c r="AM455" s="94" t="inlineStr">
        <is>
          <t>Yes</t>
        </is>
      </c>
      <c r="AN455" s="95" t="n">
        <v>76</v>
      </c>
      <c r="AO455" s="96" t="n">
        <v>3</v>
      </c>
    </row>
    <row r="456" ht="15.75" customHeight="1" s="140" thickBot="1">
      <c r="AI456" s="97" t="n"/>
      <c r="AJ456" s="94" t="inlineStr">
        <is>
          <t>Monica Vernon</t>
        </is>
      </c>
      <c r="AK456" s="94" t="inlineStr">
        <is>
          <t>mvernon@safestreets.com</t>
        </is>
      </c>
      <c r="AL456" s="94" t="inlineStr">
        <is>
          <t>User</t>
        </is>
      </c>
      <c r="AM456" s="94" t="inlineStr">
        <is>
          <t>Yes</t>
        </is>
      </c>
      <c r="AN456" s="95" t="n">
        <v>76</v>
      </c>
      <c r="AO456" s="96" t="n">
        <v>4</v>
      </c>
    </row>
    <row r="457" ht="15.75" customHeight="1" s="140" thickBot="1">
      <c r="AI457" s="97" t="n"/>
      <c r="AJ457" s="94" t="inlineStr">
        <is>
          <t>Morgan Lentz</t>
        </is>
      </c>
      <c r="AK457" s="94" t="inlineStr">
        <is>
          <t>mlentz@safestreets.com</t>
        </is>
      </c>
      <c r="AL457" s="94" t="inlineStr">
        <is>
          <t>User</t>
        </is>
      </c>
      <c r="AM457" s="94" t="inlineStr">
        <is>
          <t>Yes</t>
        </is>
      </c>
      <c r="AN457" s="95" t="n">
        <v>76</v>
      </c>
      <c r="AO457" s="96" t="n">
        <v>5</v>
      </c>
    </row>
    <row r="458" ht="15.75" customHeight="1" s="140" thickBot="1">
      <c r="AI458" s="97" t="n"/>
      <c r="AJ458" s="94" t="inlineStr">
        <is>
          <t>Morgan Thompson</t>
        </is>
      </c>
      <c r="AK458" s="94" t="inlineStr">
        <is>
          <t>mthompson@safestreets.com</t>
        </is>
      </c>
      <c r="AL458" s="94" t="inlineStr">
        <is>
          <t>User</t>
        </is>
      </c>
      <c r="AM458" s="94" t="inlineStr">
        <is>
          <t>Yes</t>
        </is>
      </c>
      <c r="AN458" s="95" t="n">
        <v>76</v>
      </c>
      <c r="AO458" s="96" t="n">
        <v>6</v>
      </c>
    </row>
    <row r="459" ht="15.75" customHeight="1" s="140" thickBot="1">
      <c r="AI459" s="97" t="n"/>
      <c r="AJ459" s="94" t="inlineStr">
        <is>
          <t>Mouli Ghose</t>
        </is>
      </c>
      <c r="AK459" s="94" t="inlineStr">
        <is>
          <t>mghose@safestreets.com</t>
        </is>
      </c>
      <c r="AL459" s="94" t="inlineStr">
        <is>
          <t>User</t>
        </is>
      </c>
      <c r="AM459" s="94" t="inlineStr">
        <is>
          <t>Yes</t>
        </is>
      </c>
      <c r="AN459" s="95" t="n">
        <v>77</v>
      </c>
      <c r="AO459" s="96" t="n">
        <v>1</v>
      </c>
    </row>
    <row r="460" ht="15.75" customHeight="1" s="140" thickBot="1">
      <c r="AI460" s="97" t="n"/>
      <c r="AJ460" s="94" t="inlineStr">
        <is>
          <t>Mykle Nixon</t>
        </is>
      </c>
      <c r="AK460" s="94" t="inlineStr">
        <is>
          <t>mnixon@safestreets.com</t>
        </is>
      </c>
      <c r="AL460" s="94" t="inlineStr">
        <is>
          <t>User</t>
        </is>
      </c>
      <c r="AM460" s="94" t="inlineStr">
        <is>
          <t>Yes</t>
        </is>
      </c>
      <c r="AN460" s="95" t="n">
        <v>77</v>
      </c>
      <c r="AO460" s="96" t="n">
        <v>2</v>
      </c>
    </row>
    <row r="461" ht="15.75" customHeight="1" s="140" thickBot="1">
      <c r="AI461" s="97" t="n"/>
      <c r="AJ461" s="94" t="inlineStr">
        <is>
          <t>Myles Dickson</t>
        </is>
      </c>
      <c r="AK461" s="94" t="inlineStr">
        <is>
          <t>mdickson@safestreets.com</t>
        </is>
      </c>
      <c r="AL461" s="94" t="inlineStr">
        <is>
          <t>User</t>
        </is>
      </c>
      <c r="AM461" s="94" t="inlineStr">
        <is>
          <t>Yes</t>
        </is>
      </c>
      <c r="AN461" s="95" t="n">
        <v>77</v>
      </c>
      <c r="AO461" s="96" t="n">
        <v>3</v>
      </c>
    </row>
    <row r="462" ht="15.75" customHeight="1" s="140" thickBot="1">
      <c r="AI462" s="97" t="n"/>
      <c r="AJ462" s="94" t="inlineStr">
        <is>
          <t>Nancy Cuevas</t>
        </is>
      </c>
      <c r="AK462" s="94" t="inlineStr">
        <is>
          <t>ncuevas@safestreets.com</t>
        </is>
      </c>
      <c r="AL462" s="94" t="inlineStr">
        <is>
          <t>User</t>
        </is>
      </c>
      <c r="AM462" s="94" t="inlineStr">
        <is>
          <t>Yes</t>
        </is>
      </c>
      <c r="AN462" s="95" t="n">
        <v>77</v>
      </c>
      <c r="AO462" s="96" t="n">
        <v>4</v>
      </c>
    </row>
    <row r="463" ht="15.75" customHeight="1" s="140" thickBot="1">
      <c r="AI463" s="97" t="n"/>
      <c r="AJ463" s="94" t="inlineStr">
        <is>
          <t>Nancy Fitzpatrick</t>
        </is>
      </c>
      <c r="AK463" s="94" t="inlineStr">
        <is>
          <t>nfitzpatrick@safestreets.com</t>
        </is>
      </c>
      <c r="AL463" s="94" t="inlineStr">
        <is>
          <t>User</t>
        </is>
      </c>
      <c r="AM463" s="94" t="inlineStr">
        <is>
          <t>Yes</t>
        </is>
      </c>
      <c r="AN463" s="95" t="n">
        <v>77</v>
      </c>
      <c r="AO463" s="96" t="n">
        <v>5</v>
      </c>
    </row>
    <row r="464" ht="15.75" customHeight="1" s="140" thickBot="1">
      <c r="AI464" s="97" t="n"/>
      <c r="AJ464" s="94" t="inlineStr">
        <is>
          <t>Nancy Panama</t>
        </is>
      </c>
      <c r="AK464" s="94" t="inlineStr">
        <is>
          <t>npanama@safestreets.com</t>
        </is>
      </c>
      <c r="AL464" s="94" t="inlineStr">
        <is>
          <t>User</t>
        </is>
      </c>
      <c r="AM464" s="94" t="inlineStr">
        <is>
          <t>Yes</t>
        </is>
      </c>
      <c r="AN464" s="95" t="n">
        <v>77</v>
      </c>
      <c r="AO464" s="96" t="n">
        <v>6</v>
      </c>
    </row>
    <row r="465" ht="15.75" customHeight="1" s="140" thickBot="1">
      <c r="AI465" s="97" t="n"/>
      <c r="AJ465" s="94" t="inlineStr">
        <is>
          <t>Nathan Cleverly</t>
        </is>
      </c>
      <c r="AK465" s="94" t="inlineStr">
        <is>
          <t>ncleverly@safestreets.com</t>
        </is>
      </c>
      <c r="AL465" s="94" t="inlineStr">
        <is>
          <t>User</t>
        </is>
      </c>
      <c r="AM465" s="94" t="inlineStr">
        <is>
          <t>Yes</t>
        </is>
      </c>
      <c r="AN465" s="95" t="n">
        <v>78</v>
      </c>
      <c r="AO465" s="96" t="n">
        <v>1</v>
      </c>
    </row>
    <row r="466" ht="15.75" customHeight="1" s="140" thickBot="1">
      <c r="AI466" s="97" t="n"/>
      <c r="AJ466" s="94" t="inlineStr">
        <is>
          <t>Nathan Russell</t>
        </is>
      </c>
      <c r="AK466" s="94" t="inlineStr">
        <is>
          <t>nrussell@safestreets.com</t>
        </is>
      </c>
      <c r="AL466" s="94" t="inlineStr">
        <is>
          <t>User</t>
        </is>
      </c>
      <c r="AM466" s="94" t="inlineStr">
        <is>
          <t>Yes</t>
        </is>
      </c>
      <c r="AN466" s="95" t="n">
        <v>78</v>
      </c>
      <c r="AO466" s="96" t="n">
        <v>2</v>
      </c>
    </row>
    <row r="467" ht="15.75" customHeight="1" s="140" thickBot="1">
      <c r="AI467" s="97" t="n"/>
      <c r="AJ467" s="94" t="inlineStr">
        <is>
          <t>Nesly Leonvil</t>
        </is>
      </c>
      <c r="AK467" s="94" t="inlineStr">
        <is>
          <t>nleonvil@safestreets.com</t>
        </is>
      </c>
      <c r="AL467" s="94" t="inlineStr">
        <is>
          <t>User</t>
        </is>
      </c>
      <c r="AM467" s="94" t="inlineStr">
        <is>
          <t>Yes</t>
        </is>
      </c>
      <c r="AN467" s="95" t="n">
        <v>78</v>
      </c>
      <c r="AO467" s="96" t="n">
        <v>3</v>
      </c>
    </row>
    <row r="468" ht="15.75" customHeight="1" s="140" thickBot="1">
      <c r="AI468" s="97" t="n"/>
      <c r="AJ468" s="94" t="inlineStr">
        <is>
          <t>Nestor Sanchez</t>
        </is>
      </c>
      <c r="AK468" s="94" t="inlineStr">
        <is>
          <t>nsanchez@safestreets.com</t>
        </is>
      </c>
      <c r="AL468" s="94" t="inlineStr">
        <is>
          <t>User</t>
        </is>
      </c>
      <c r="AM468" s="94" t="inlineStr">
        <is>
          <t>Yes</t>
        </is>
      </c>
      <c r="AN468" s="95" t="n">
        <v>78</v>
      </c>
      <c r="AO468" s="96" t="n">
        <v>4</v>
      </c>
    </row>
    <row r="469" ht="15.75" customHeight="1" s="140" thickBot="1">
      <c r="AI469" s="97" t="n"/>
      <c r="AJ469" s="94" t="inlineStr">
        <is>
          <t>Nicholas Arredondo</t>
        </is>
      </c>
      <c r="AK469" s="94" t="inlineStr">
        <is>
          <t>narredondo@safestreets.com</t>
        </is>
      </c>
      <c r="AL469" s="94" t="inlineStr">
        <is>
          <t>User</t>
        </is>
      </c>
      <c r="AM469" s="94" t="inlineStr">
        <is>
          <t>Yes</t>
        </is>
      </c>
      <c r="AN469" s="95" t="n">
        <v>78</v>
      </c>
      <c r="AO469" s="96" t="n">
        <v>5</v>
      </c>
    </row>
    <row r="470" ht="15.75" customHeight="1" s="140" thickBot="1">
      <c r="AI470" s="97" t="n"/>
      <c r="AJ470" s="94" t="inlineStr">
        <is>
          <t>Nicholas Domingues</t>
        </is>
      </c>
      <c r="AK470" s="94" t="inlineStr">
        <is>
          <t>ndomingues@safestreets.com</t>
        </is>
      </c>
      <c r="AL470" s="94" t="inlineStr">
        <is>
          <t>User</t>
        </is>
      </c>
      <c r="AM470" s="94" t="inlineStr">
        <is>
          <t>Yes</t>
        </is>
      </c>
      <c r="AN470" s="95" t="n">
        <v>78</v>
      </c>
      <c r="AO470" s="96" t="n">
        <v>6</v>
      </c>
    </row>
    <row r="471" ht="15.75" customHeight="1" s="140" thickBot="1">
      <c r="AI471" s="97" t="n"/>
      <c r="AJ471" s="94" t="inlineStr">
        <is>
          <t>Nicholas Emery</t>
        </is>
      </c>
      <c r="AK471" s="94" t="inlineStr">
        <is>
          <t>nemery@safestreets.com</t>
        </is>
      </c>
      <c r="AL471" s="94" t="inlineStr">
        <is>
          <t>User</t>
        </is>
      </c>
      <c r="AM471" s="94" t="inlineStr">
        <is>
          <t>Yes</t>
        </is>
      </c>
      <c r="AN471" s="95" t="n">
        <v>79</v>
      </c>
      <c r="AO471" s="96" t="n">
        <v>1</v>
      </c>
    </row>
    <row r="472" ht="15.75" customHeight="1" s="140" thickBot="1">
      <c r="AI472" s="97" t="n"/>
      <c r="AJ472" s="94" t="inlineStr">
        <is>
          <t>Nicholas Johnson</t>
        </is>
      </c>
      <c r="AK472" s="94" t="inlineStr">
        <is>
          <t>njohnson@safestreets.com</t>
        </is>
      </c>
      <c r="AL472" s="94" t="inlineStr">
        <is>
          <t>User</t>
        </is>
      </c>
      <c r="AM472" s="94" t="inlineStr">
        <is>
          <t>Yes</t>
        </is>
      </c>
      <c r="AN472" s="95" t="n">
        <v>79</v>
      </c>
      <c r="AO472" s="96" t="n">
        <v>2</v>
      </c>
    </row>
    <row r="473" ht="15.75" customHeight="1" s="140" thickBot="1">
      <c r="AI473" s="97" t="n"/>
      <c r="AJ473" s="94" t="inlineStr">
        <is>
          <t>Nick Santoro</t>
        </is>
      </c>
      <c r="AK473" s="94" t="inlineStr">
        <is>
          <t>nsantoro@safestreets.com</t>
        </is>
      </c>
      <c r="AL473" s="94" t="inlineStr">
        <is>
          <t>User</t>
        </is>
      </c>
      <c r="AM473" s="94" t="inlineStr">
        <is>
          <t>Yes</t>
        </is>
      </c>
      <c r="AN473" s="95" t="n">
        <v>79</v>
      </c>
      <c r="AO473" s="96" t="n">
        <v>3</v>
      </c>
    </row>
    <row r="474" ht="15.75" customHeight="1" s="140" thickBot="1">
      <c r="AI474" s="97" t="n"/>
      <c r="AJ474" s="94" t="inlineStr">
        <is>
          <t>Nicky Sepulveda</t>
        </is>
      </c>
      <c r="AK474" s="94" t="inlineStr">
        <is>
          <t>nsepulveda@safestreets.com</t>
        </is>
      </c>
      <c r="AL474" s="94" t="inlineStr">
        <is>
          <t>User</t>
        </is>
      </c>
      <c r="AM474" s="94" t="inlineStr">
        <is>
          <t>Yes</t>
        </is>
      </c>
      <c r="AN474" s="95" t="n">
        <v>79</v>
      </c>
      <c r="AO474" s="96" t="n">
        <v>4</v>
      </c>
    </row>
    <row r="475" ht="15.75" customHeight="1" s="140" thickBot="1">
      <c r="AI475" s="97" t="n"/>
      <c r="AJ475" s="94" t="inlineStr">
        <is>
          <t>Nicolas Sosa</t>
        </is>
      </c>
      <c r="AK475" s="94" t="inlineStr">
        <is>
          <t>nsosa@safestreets.com</t>
        </is>
      </c>
      <c r="AL475" s="94" t="inlineStr">
        <is>
          <t>User</t>
        </is>
      </c>
      <c r="AM475" s="94" t="inlineStr">
        <is>
          <t>Yes</t>
        </is>
      </c>
      <c r="AN475" s="95" t="n">
        <v>79</v>
      </c>
      <c r="AO475" s="96" t="n">
        <v>5</v>
      </c>
    </row>
    <row r="476" ht="15.75" customHeight="1" s="140" thickBot="1">
      <c r="AI476" s="97" t="n"/>
      <c r="AJ476" s="94" t="inlineStr">
        <is>
          <t>Nicole Taylor</t>
        </is>
      </c>
      <c r="AK476" s="94" t="inlineStr">
        <is>
          <t>ntaylor@safestreets.com</t>
        </is>
      </c>
      <c r="AL476" s="94" t="inlineStr">
        <is>
          <t>User</t>
        </is>
      </c>
      <c r="AM476" s="94" t="inlineStr">
        <is>
          <t>Yes</t>
        </is>
      </c>
      <c r="AN476" s="95" t="n">
        <v>79</v>
      </c>
      <c r="AO476" s="96" t="n">
        <v>6</v>
      </c>
    </row>
    <row r="477" ht="15.75" customHeight="1" s="140" thickBot="1">
      <c r="AI477" s="97" t="n"/>
      <c r="AJ477" s="94" t="inlineStr">
        <is>
          <t>Noble Bey</t>
        </is>
      </c>
      <c r="AK477" s="94" t="inlineStr">
        <is>
          <t>nbey@safestreets.com</t>
        </is>
      </c>
      <c r="AL477" s="94" t="inlineStr">
        <is>
          <t>User</t>
        </is>
      </c>
      <c r="AM477" s="94" t="inlineStr">
        <is>
          <t>Yes</t>
        </is>
      </c>
      <c r="AN477" s="95" t="n">
        <v>80</v>
      </c>
      <c r="AO477" s="96" t="n">
        <v>1</v>
      </c>
    </row>
    <row r="478" ht="15.75" customHeight="1" s="140" thickBot="1">
      <c r="AI478" s="97" t="n"/>
      <c r="AJ478" s="94" t="inlineStr">
        <is>
          <t>Norma Camacho</t>
        </is>
      </c>
      <c r="AK478" s="94" t="inlineStr">
        <is>
          <t>ncamacho@safestreets.com</t>
        </is>
      </c>
      <c r="AL478" s="94" t="inlineStr">
        <is>
          <t>User</t>
        </is>
      </c>
      <c r="AM478" s="94" t="inlineStr">
        <is>
          <t>Yes</t>
        </is>
      </c>
      <c r="AN478" s="95" t="n">
        <v>80</v>
      </c>
      <c r="AO478" s="96" t="n">
        <v>2</v>
      </c>
    </row>
    <row r="479" ht="15.75" customHeight="1" s="140" thickBot="1">
      <c r="AI479" s="97" t="n"/>
      <c r="AJ479" s="94" t="inlineStr">
        <is>
          <t>Nyan Miller</t>
        </is>
      </c>
      <c r="AK479" s="94" t="inlineStr">
        <is>
          <t>nmiller@safestreets.com</t>
        </is>
      </c>
      <c r="AL479" s="94" t="inlineStr">
        <is>
          <t>User</t>
        </is>
      </c>
      <c r="AM479" s="94" t="inlineStr">
        <is>
          <t>Yes</t>
        </is>
      </c>
      <c r="AN479" s="95" t="n">
        <v>80</v>
      </c>
      <c r="AO479" s="96" t="n">
        <v>3</v>
      </c>
    </row>
    <row r="480" ht="15.75" customHeight="1" s="140" thickBot="1">
      <c r="AI480" s="97" t="n"/>
      <c r="AJ480" s="94" t="inlineStr">
        <is>
          <t>Ola Stowers</t>
        </is>
      </c>
      <c r="AK480" s="94" t="inlineStr">
        <is>
          <t>ostowers@safestreets.com</t>
        </is>
      </c>
      <c r="AL480" s="94" t="inlineStr">
        <is>
          <t>User</t>
        </is>
      </c>
      <c r="AM480" s="94" t="inlineStr">
        <is>
          <t>Yes</t>
        </is>
      </c>
      <c r="AN480" s="95" t="n">
        <v>80</v>
      </c>
      <c r="AO480" s="96" t="n">
        <v>4</v>
      </c>
    </row>
    <row r="481" ht="15.75" customHeight="1" s="140" thickBot="1">
      <c r="AI481" s="97" t="n"/>
      <c r="AJ481" s="94" t="inlineStr">
        <is>
          <t>Olga Waterworth</t>
        </is>
      </c>
      <c r="AK481" s="94" t="inlineStr">
        <is>
          <t>owaterworth@safestreets.com</t>
        </is>
      </c>
      <c r="AL481" s="94" t="inlineStr">
        <is>
          <t>User</t>
        </is>
      </c>
      <c r="AM481" s="94" t="inlineStr">
        <is>
          <t>Yes</t>
        </is>
      </c>
      <c r="AN481" s="95" t="n">
        <v>80</v>
      </c>
      <c r="AO481" s="96" t="n">
        <v>5</v>
      </c>
    </row>
    <row r="482" ht="15.75" customHeight="1" s="140" thickBot="1">
      <c r="AI482" s="97" t="n"/>
      <c r="AJ482" s="94" t="inlineStr">
        <is>
          <t>Olivia McKamey</t>
        </is>
      </c>
      <c r="AK482" s="94" t="inlineStr">
        <is>
          <t>omckamey@safestreets.com</t>
        </is>
      </c>
      <c r="AL482" s="94" t="inlineStr">
        <is>
          <t>User</t>
        </is>
      </c>
      <c r="AM482" s="94" t="inlineStr">
        <is>
          <t>Yes</t>
        </is>
      </c>
      <c r="AN482" s="95" t="n">
        <v>80</v>
      </c>
      <c r="AO482" s="96" t="n">
        <v>6</v>
      </c>
    </row>
    <row r="483" ht="15.75" customHeight="1" s="140" thickBot="1">
      <c r="AI483" s="97" t="n"/>
      <c r="AJ483" s="94" t="inlineStr">
        <is>
          <t>Orihah Tanuvasa</t>
        </is>
      </c>
      <c r="AK483" s="94" t="inlineStr">
        <is>
          <t>otanuvasa@safestreets.com</t>
        </is>
      </c>
      <c r="AL483" s="94" t="inlineStr">
        <is>
          <t>User</t>
        </is>
      </c>
      <c r="AM483" s="94" t="inlineStr">
        <is>
          <t>Yes</t>
        </is>
      </c>
      <c r="AN483" s="95" t="n">
        <v>81</v>
      </c>
      <c r="AO483" s="96" t="n">
        <v>1</v>
      </c>
    </row>
    <row r="484" ht="15.75" customHeight="1" s="140" thickBot="1">
      <c r="AI484" s="97" t="n"/>
      <c r="AJ484" s="94" t="inlineStr">
        <is>
          <t>Orlando Morel</t>
        </is>
      </c>
      <c r="AK484" s="94" t="inlineStr">
        <is>
          <t>omorel@safestreets.com</t>
        </is>
      </c>
      <c r="AL484" s="94" t="inlineStr">
        <is>
          <t>User</t>
        </is>
      </c>
      <c r="AM484" s="94" t="inlineStr">
        <is>
          <t>Yes</t>
        </is>
      </c>
      <c r="AN484" s="95" t="n">
        <v>81</v>
      </c>
      <c r="AO484" s="96" t="n">
        <v>2</v>
      </c>
    </row>
    <row r="485" ht="15.75" customHeight="1" s="140" thickBot="1">
      <c r="AI485" s="97" t="n"/>
      <c r="AJ485" s="94" t="inlineStr">
        <is>
          <t>Osama Loza</t>
        </is>
      </c>
      <c r="AK485" s="94" t="inlineStr">
        <is>
          <t>oloza@safestreets.com</t>
        </is>
      </c>
      <c r="AL485" s="94" t="inlineStr">
        <is>
          <t>User</t>
        </is>
      </c>
      <c r="AM485" s="94" t="inlineStr">
        <is>
          <t>Yes</t>
        </is>
      </c>
      <c r="AN485" s="95" t="n">
        <v>81</v>
      </c>
      <c r="AO485" s="96" t="n">
        <v>3</v>
      </c>
    </row>
    <row r="486" ht="15.75" customHeight="1" s="140" thickBot="1">
      <c r="AI486" s="97" t="n"/>
      <c r="AJ486" s="94" t="inlineStr">
        <is>
          <t>Oscar Ponce</t>
        </is>
      </c>
      <c r="AK486" s="94" t="inlineStr">
        <is>
          <t>oponce@safestreets.com</t>
        </is>
      </c>
      <c r="AL486" s="94" t="inlineStr">
        <is>
          <t>User</t>
        </is>
      </c>
      <c r="AM486" s="94" t="inlineStr">
        <is>
          <t>Yes</t>
        </is>
      </c>
      <c r="AN486" s="95" t="n">
        <v>81</v>
      </c>
      <c r="AO486" s="96" t="n">
        <v>4</v>
      </c>
    </row>
    <row r="487" ht="15.75" customHeight="1" s="140" thickBot="1">
      <c r="AI487" s="97" t="n"/>
      <c r="AJ487" s="94" t="inlineStr">
        <is>
          <t>Osiris Hidalgo</t>
        </is>
      </c>
      <c r="AK487" s="94" t="inlineStr">
        <is>
          <t>ohidalgo@safestreets.com</t>
        </is>
      </c>
      <c r="AL487" s="94" t="inlineStr">
        <is>
          <t>User</t>
        </is>
      </c>
      <c r="AM487" s="94" t="inlineStr">
        <is>
          <t>Yes</t>
        </is>
      </c>
      <c r="AN487" s="95" t="n">
        <v>81</v>
      </c>
      <c r="AO487" s="96" t="n">
        <v>5</v>
      </c>
    </row>
    <row r="488" ht="15.75" customHeight="1" s="140" thickBot="1">
      <c r="AI488" s="97" t="n"/>
      <c r="AJ488" s="94" t="inlineStr">
        <is>
          <t>Osman Koroma</t>
        </is>
      </c>
      <c r="AK488" s="94" t="inlineStr">
        <is>
          <t>okoroma@safestreets.com</t>
        </is>
      </c>
      <c r="AL488" s="94" t="inlineStr">
        <is>
          <t>User</t>
        </is>
      </c>
      <c r="AM488" s="94" t="inlineStr">
        <is>
          <t>Yes</t>
        </is>
      </c>
      <c r="AN488" s="95" t="n">
        <v>81</v>
      </c>
      <c r="AO488" s="96" t="n">
        <v>6</v>
      </c>
    </row>
    <row r="489" ht="15.75" customHeight="1" s="140" thickBot="1">
      <c r="AI489" s="97" t="n"/>
      <c r="AJ489" s="94" t="inlineStr">
        <is>
          <t>Owl Couch</t>
        </is>
      </c>
      <c r="AK489" s="94" t="inlineStr">
        <is>
          <t>ocouch@safestreets.com</t>
        </is>
      </c>
      <c r="AL489" s="94" t="inlineStr">
        <is>
          <t>User</t>
        </is>
      </c>
      <c r="AM489" s="94" t="inlineStr">
        <is>
          <t>Yes</t>
        </is>
      </c>
      <c r="AN489" s="95" t="n">
        <v>82</v>
      </c>
      <c r="AO489" s="96" t="n">
        <v>1</v>
      </c>
    </row>
    <row r="490" ht="15.75" customHeight="1" s="140" thickBot="1">
      <c r="AI490" s="97" t="n"/>
      <c r="AJ490" s="94" t="inlineStr">
        <is>
          <t>Patrick Barriffe</t>
        </is>
      </c>
      <c r="AK490" s="94" t="inlineStr">
        <is>
          <t>pbarriffe@safestreets.com</t>
        </is>
      </c>
      <c r="AL490" s="94" t="inlineStr">
        <is>
          <t>User</t>
        </is>
      </c>
      <c r="AM490" s="94" t="inlineStr">
        <is>
          <t>Yes</t>
        </is>
      </c>
      <c r="AN490" s="95" t="n">
        <v>82</v>
      </c>
      <c r="AO490" s="96" t="n">
        <v>2</v>
      </c>
    </row>
    <row r="491" ht="15.75" customHeight="1" s="140" thickBot="1">
      <c r="AI491" s="97" t="n"/>
      <c r="AJ491" s="94" t="inlineStr">
        <is>
          <t>Patrick Best</t>
        </is>
      </c>
      <c r="AK491" s="94" t="inlineStr">
        <is>
          <t>pbest@safestreets.com</t>
        </is>
      </c>
      <c r="AL491" s="94" t="inlineStr">
        <is>
          <t>User</t>
        </is>
      </c>
      <c r="AM491" s="94" t="inlineStr">
        <is>
          <t>Yes</t>
        </is>
      </c>
      <c r="AN491" s="95" t="n">
        <v>82</v>
      </c>
      <c r="AO491" s="96" t="n">
        <v>3</v>
      </c>
    </row>
    <row r="492" ht="15.75" customHeight="1" s="140" thickBot="1">
      <c r="AI492" s="97" t="n"/>
      <c r="AJ492" s="94" t="inlineStr">
        <is>
          <t>Patrick Thomas</t>
        </is>
      </c>
      <c r="AK492" s="94" t="inlineStr">
        <is>
          <t>pthomas@safestreets.com</t>
        </is>
      </c>
      <c r="AL492" s="94" t="inlineStr">
        <is>
          <t>User</t>
        </is>
      </c>
      <c r="AM492" s="94" t="inlineStr">
        <is>
          <t>Yes</t>
        </is>
      </c>
      <c r="AN492" s="95" t="n">
        <v>82</v>
      </c>
      <c r="AO492" s="96" t="n">
        <v>4</v>
      </c>
    </row>
    <row r="493" ht="15.75" customHeight="1" s="140" thickBot="1">
      <c r="AI493" s="97" t="n"/>
      <c r="AJ493" s="94" t="inlineStr">
        <is>
          <t>Paul Kroff</t>
        </is>
      </c>
      <c r="AK493" s="94" t="inlineStr">
        <is>
          <t>pkroff@safestreets.com</t>
        </is>
      </c>
      <c r="AL493" s="94" t="inlineStr">
        <is>
          <t>User</t>
        </is>
      </c>
      <c r="AM493" s="94" t="inlineStr">
        <is>
          <t>Yes</t>
        </is>
      </c>
      <c r="AN493" s="95" t="n">
        <v>82</v>
      </c>
      <c r="AO493" s="96" t="n">
        <v>5</v>
      </c>
    </row>
    <row r="494" ht="15.75" customHeight="1" s="140" thickBot="1">
      <c r="AI494" s="97" t="n"/>
      <c r="AJ494" s="94" t="inlineStr">
        <is>
          <t>Paul Powers</t>
        </is>
      </c>
      <c r="AK494" s="94" t="inlineStr">
        <is>
          <t>ppowers@safestreets.com</t>
        </is>
      </c>
      <c r="AL494" s="94" t="inlineStr">
        <is>
          <t>User</t>
        </is>
      </c>
      <c r="AM494" s="94" t="inlineStr">
        <is>
          <t>Yes</t>
        </is>
      </c>
      <c r="AN494" s="95" t="n">
        <v>82</v>
      </c>
      <c r="AO494" s="96" t="n">
        <v>6</v>
      </c>
    </row>
    <row r="495" ht="15.75" customHeight="1" s="140" thickBot="1">
      <c r="AI495" s="97" t="n"/>
      <c r="AJ495" s="94" t="inlineStr">
        <is>
          <t>Paul Simmons</t>
        </is>
      </c>
      <c r="AK495" s="94" t="inlineStr">
        <is>
          <t>psimmons@safestreets.com</t>
        </is>
      </c>
      <c r="AL495" s="94" t="inlineStr">
        <is>
          <t>User</t>
        </is>
      </c>
      <c r="AM495" s="94" t="inlineStr">
        <is>
          <t>Yes</t>
        </is>
      </c>
      <c r="AN495" s="95" t="n">
        <v>83</v>
      </c>
      <c r="AO495" s="96" t="n">
        <v>1</v>
      </c>
    </row>
    <row r="496" ht="15.75" customHeight="1" s="140" thickBot="1">
      <c r="AI496" s="97" t="n"/>
      <c r="AJ496" s="94" t="inlineStr">
        <is>
          <t>Paul Terry</t>
        </is>
      </c>
      <c r="AK496" s="94" t="inlineStr">
        <is>
          <t>pterry@safestreets.com</t>
        </is>
      </c>
      <c r="AL496" s="94" t="inlineStr">
        <is>
          <t>User</t>
        </is>
      </c>
      <c r="AM496" s="94" t="inlineStr">
        <is>
          <t>Yes</t>
        </is>
      </c>
      <c r="AN496" s="95" t="n">
        <v>83</v>
      </c>
      <c r="AO496" s="96" t="n">
        <v>2</v>
      </c>
    </row>
    <row r="497" ht="15.75" customHeight="1" s="140" thickBot="1">
      <c r="AI497" s="97" t="n"/>
      <c r="AJ497" s="94" t="inlineStr">
        <is>
          <t>Paul Valenzuela</t>
        </is>
      </c>
      <c r="AK497" s="94" t="inlineStr">
        <is>
          <t>pvalenzuela@safestreets.com</t>
        </is>
      </c>
      <c r="AL497" s="94" t="inlineStr">
        <is>
          <t>User</t>
        </is>
      </c>
      <c r="AM497" s="94" t="inlineStr">
        <is>
          <t>Yes</t>
        </is>
      </c>
      <c r="AN497" s="95" t="n">
        <v>83</v>
      </c>
      <c r="AO497" s="96" t="n">
        <v>3</v>
      </c>
    </row>
    <row r="498" ht="15.75" customHeight="1" s="140" thickBot="1">
      <c r="AI498" s="97" t="n"/>
      <c r="AJ498" s="94" t="inlineStr">
        <is>
          <t>Paul Welker</t>
        </is>
      </c>
      <c r="AK498" s="94" t="inlineStr">
        <is>
          <t>pwelker@safestreets.com</t>
        </is>
      </c>
      <c r="AL498" s="94" t="inlineStr">
        <is>
          <t>User</t>
        </is>
      </c>
      <c r="AM498" s="94" t="inlineStr">
        <is>
          <t>Yes</t>
        </is>
      </c>
      <c r="AN498" s="95" t="n">
        <v>83</v>
      </c>
      <c r="AO498" s="96" t="n">
        <v>4</v>
      </c>
    </row>
    <row r="499" ht="15.75" customHeight="1" s="140" thickBot="1">
      <c r="AI499" s="97" t="n"/>
      <c r="AJ499" s="94" t="inlineStr">
        <is>
          <t>Pawel Sudol</t>
        </is>
      </c>
      <c r="AK499" s="94" t="inlineStr">
        <is>
          <t>psudol@safestreets.com</t>
        </is>
      </c>
      <c r="AL499" s="94" t="inlineStr">
        <is>
          <t>User</t>
        </is>
      </c>
      <c r="AM499" s="94" t="inlineStr">
        <is>
          <t>Yes</t>
        </is>
      </c>
      <c r="AN499" s="95" t="n">
        <v>83</v>
      </c>
      <c r="AO499" s="96" t="n">
        <v>5</v>
      </c>
    </row>
    <row r="500" ht="15.75" customHeight="1" s="140" thickBot="1">
      <c r="AI500" s="97" t="n"/>
      <c r="AJ500" s="94" t="inlineStr">
        <is>
          <t>Pedro Thong</t>
        </is>
      </c>
      <c r="AK500" s="94" t="inlineStr">
        <is>
          <t>pthong@safestreets.com</t>
        </is>
      </c>
      <c r="AL500" s="94" t="inlineStr">
        <is>
          <t>User</t>
        </is>
      </c>
      <c r="AM500" s="94" t="inlineStr">
        <is>
          <t>Yes</t>
        </is>
      </c>
      <c r="AN500" s="95" t="n">
        <v>83</v>
      </c>
      <c r="AO500" s="96" t="n">
        <v>6</v>
      </c>
    </row>
    <row r="501" ht="15.75" customHeight="1" s="140" thickBot="1">
      <c r="AI501" s="97" t="n"/>
      <c r="AJ501" s="94" t="inlineStr">
        <is>
          <t>Philip Doorly</t>
        </is>
      </c>
      <c r="AK501" s="94" t="inlineStr">
        <is>
          <t>pdoorly@safestreets.com</t>
        </is>
      </c>
      <c r="AL501" s="94" t="inlineStr">
        <is>
          <t>User</t>
        </is>
      </c>
      <c r="AM501" s="94" t="inlineStr">
        <is>
          <t>Yes</t>
        </is>
      </c>
      <c r="AN501" s="95" t="n">
        <v>84</v>
      </c>
      <c r="AO501" s="96" t="n">
        <v>1</v>
      </c>
    </row>
    <row r="502" ht="15.75" customHeight="1" s="140" thickBot="1">
      <c r="AI502" s="97" t="n"/>
      <c r="AJ502" s="94" t="inlineStr">
        <is>
          <t>Quadre Mosley</t>
        </is>
      </c>
      <c r="AK502" s="94" t="inlineStr">
        <is>
          <t>qmosley@safestreets.com</t>
        </is>
      </c>
      <c r="AL502" s="94" t="inlineStr">
        <is>
          <t>User</t>
        </is>
      </c>
      <c r="AM502" s="94" t="inlineStr">
        <is>
          <t>Yes</t>
        </is>
      </c>
      <c r="AN502" s="95" t="n">
        <v>84</v>
      </c>
      <c r="AO502" s="96" t="n">
        <v>2</v>
      </c>
    </row>
    <row r="503" ht="15.75" customHeight="1" s="140" thickBot="1">
      <c r="AI503" s="97" t="n"/>
      <c r="AJ503" s="94" t="inlineStr">
        <is>
          <t>Rachel Dvorak</t>
        </is>
      </c>
      <c r="AK503" s="94" t="inlineStr">
        <is>
          <t>rdvorak@safestreets.com</t>
        </is>
      </c>
      <c r="AL503" s="94" t="inlineStr">
        <is>
          <t>User</t>
        </is>
      </c>
      <c r="AM503" s="94" t="inlineStr">
        <is>
          <t>Yes</t>
        </is>
      </c>
      <c r="AN503" s="95" t="n">
        <v>84</v>
      </c>
      <c r="AO503" s="96" t="n">
        <v>3</v>
      </c>
    </row>
    <row r="504" ht="15.75" customHeight="1" s="140" thickBot="1">
      <c r="AI504" s="97" t="n"/>
      <c r="AJ504" s="94" t="inlineStr">
        <is>
          <t>Rachel Stewart</t>
        </is>
      </c>
      <c r="AK504" s="94" t="inlineStr">
        <is>
          <t>rstewart@safestreets.com</t>
        </is>
      </c>
      <c r="AL504" s="94" t="inlineStr">
        <is>
          <t>User</t>
        </is>
      </c>
      <c r="AM504" s="94" t="inlineStr">
        <is>
          <t>Yes</t>
        </is>
      </c>
      <c r="AN504" s="95" t="n">
        <v>84</v>
      </c>
      <c r="AO504" s="96" t="n">
        <v>4</v>
      </c>
    </row>
    <row r="505" ht="15.75" customHeight="1" s="140" thickBot="1">
      <c r="AI505" s="97" t="n"/>
      <c r="AJ505" s="94" t="inlineStr">
        <is>
          <t>Rafael Ortiz-Marino</t>
        </is>
      </c>
      <c r="AK505" s="94" t="inlineStr">
        <is>
          <t>rortizmarino@safestreets.com</t>
        </is>
      </c>
      <c r="AL505" s="94" t="inlineStr">
        <is>
          <t>User</t>
        </is>
      </c>
      <c r="AM505" s="94" t="inlineStr">
        <is>
          <t>Yes</t>
        </is>
      </c>
      <c r="AN505" s="95" t="n">
        <v>84</v>
      </c>
      <c r="AO505" s="96" t="n">
        <v>5</v>
      </c>
    </row>
    <row r="506" ht="15.75" customHeight="1" s="140" thickBot="1">
      <c r="AI506" s="97" t="n"/>
      <c r="AJ506" s="94" t="inlineStr">
        <is>
          <t>Rafael Rosario-Quezada</t>
        </is>
      </c>
      <c r="AK506" s="94" t="inlineStr">
        <is>
          <t>rrosario@safestreets.com</t>
        </is>
      </c>
      <c r="AL506" s="94" t="inlineStr">
        <is>
          <t>User</t>
        </is>
      </c>
      <c r="AM506" s="94" t="inlineStr">
        <is>
          <t>Yes</t>
        </is>
      </c>
      <c r="AN506" s="95" t="n">
        <v>84</v>
      </c>
      <c r="AO506" s="96" t="n">
        <v>6</v>
      </c>
    </row>
    <row r="507" ht="15.75" customHeight="1" s="140" thickBot="1">
      <c r="AI507" s="97" t="n"/>
      <c r="AJ507" s="94" t="inlineStr">
        <is>
          <t>Ramon Macias</t>
        </is>
      </c>
      <c r="AK507" s="94" t="inlineStr">
        <is>
          <t>ramacias@safestreets.com</t>
        </is>
      </c>
      <c r="AL507" s="94" t="inlineStr">
        <is>
          <t>User</t>
        </is>
      </c>
      <c r="AM507" s="94" t="inlineStr">
        <is>
          <t>Yes</t>
        </is>
      </c>
      <c r="AN507" s="95" t="n">
        <v>85</v>
      </c>
      <c r="AO507" s="96" t="n">
        <v>1</v>
      </c>
    </row>
    <row r="508" ht="15.75" customHeight="1" s="140" thickBot="1">
      <c r="AI508" s="97" t="n"/>
      <c r="AJ508" s="94" t="inlineStr">
        <is>
          <t>Randy Masulonis</t>
        </is>
      </c>
      <c r="AK508" s="94" t="inlineStr">
        <is>
          <t>rmasulonis@safestreets.com</t>
        </is>
      </c>
      <c r="AL508" s="94" t="inlineStr">
        <is>
          <t>User</t>
        </is>
      </c>
      <c r="AM508" s="94" t="inlineStr">
        <is>
          <t>Yes</t>
        </is>
      </c>
      <c r="AN508" s="95" t="n">
        <v>85</v>
      </c>
      <c r="AO508" s="96" t="n">
        <v>2</v>
      </c>
    </row>
    <row r="509" ht="15.75" customHeight="1" s="140" thickBot="1">
      <c r="AI509" s="97" t="n"/>
      <c r="AJ509" s="94" t="inlineStr">
        <is>
          <t>Raphael Buissereth</t>
        </is>
      </c>
      <c r="AK509" s="94" t="inlineStr">
        <is>
          <t>rbuissereth@safestreets.com</t>
        </is>
      </c>
      <c r="AL509" s="94" t="inlineStr">
        <is>
          <t>User</t>
        </is>
      </c>
      <c r="AM509" s="94" t="inlineStr">
        <is>
          <t>Yes</t>
        </is>
      </c>
      <c r="AN509" s="95" t="n">
        <v>85</v>
      </c>
      <c r="AO509" s="96" t="n">
        <v>3</v>
      </c>
    </row>
    <row r="510" ht="15.75" customHeight="1" s="140" thickBot="1">
      <c r="AI510" s="97" t="n"/>
      <c r="AJ510" s="94" t="inlineStr">
        <is>
          <t>Rashaud Jones</t>
        </is>
      </c>
      <c r="AK510" s="94" t="inlineStr">
        <is>
          <t>rajones@safestreets.com</t>
        </is>
      </c>
      <c r="AL510" s="94" t="inlineStr">
        <is>
          <t>User</t>
        </is>
      </c>
      <c r="AM510" s="94" t="inlineStr">
        <is>
          <t>Yes</t>
        </is>
      </c>
      <c r="AN510" s="95" t="n">
        <v>85</v>
      </c>
      <c r="AO510" s="96" t="n">
        <v>4</v>
      </c>
    </row>
    <row r="511" ht="15.75" customHeight="1" s="140" thickBot="1">
      <c r="AI511" s="97" t="n"/>
      <c r="AJ511" s="94" t="inlineStr">
        <is>
          <t>Ray Macias</t>
        </is>
      </c>
      <c r="AK511" s="94" t="inlineStr">
        <is>
          <t>rmacias@safestreets.com</t>
        </is>
      </c>
      <c r="AL511" s="94" t="inlineStr">
        <is>
          <t>User</t>
        </is>
      </c>
      <c r="AM511" s="94" t="inlineStr">
        <is>
          <t>Yes</t>
        </is>
      </c>
      <c r="AN511" s="95" t="n">
        <v>85</v>
      </c>
      <c r="AO511" s="96" t="n">
        <v>5</v>
      </c>
    </row>
    <row r="512" ht="15.75" customHeight="1" s="140" thickBot="1">
      <c r="AI512" s="97" t="n"/>
      <c r="AJ512" s="94" t="inlineStr">
        <is>
          <t>Reid Nimmer</t>
        </is>
      </c>
      <c r="AK512" s="94" t="inlineStr">
        <is>
          <t>rnimmer@safestreets.com</t>
        </is>
      </c>
      <c r="AL512" s="94" t="inlineStr">
        <is>
          <t>User</t>
        </is>
      </c>
      <c r="AM512" s="94" t="inlineStr">
        <is>
          <t>Yes</t>
        </is>
      </c>
      <c r="AN512" s="95" t="n">
        <v>85</v>
      </c>
      <c r="AO512" s="96" t="n">
        <v>6</v>
      </c>
    </row>
    <row r="513" ht="15.75" customHeight="1" s="140" thickBot="1">
      <c r="AI513" s="97" t="n"/>
      <c r="AJ513" s="94" t="inlineStr">
        <is>
          <t>Rhonda Fleming</t>
        </is>
      </c>
      <c r="AK513" s="94" t="inlineStr">
        <is>
          <t>rfleming@safestreets.com</t>
        </is>
      </c>
      <c r="AL513" s="94" t="inlineStr">
        <is>
          <t>User</t>
        </is>
      </c>
      <c r="AM513" s="94" t="inlineStr">
        <is>
          <t>Yes</t>
        </is>
      </c>
      <c r="AN513" s="95" t="n">
        <v>86</v>
      </c>
      <c r="AO513" s="96" t="n">
        <v>1</v>
      </c>
    </row>
    <row r="514" ht="15.75" customHeight="1" s="140" thickBot="1">
      <c r="AI514" s="97" t="n"/>
      <c r="AJ514" s="94" t="inlineStr">
        <is>
          <t>Ricardo Gabriel Luaces</t>
        </is>
      </c>
      <c r="AK514" s="94" t="inlineStr">
        <is>
          <t>rluaces@safestreets.com</t>
        </is>
      </c>
      <c r="AL514" s="94" t="inlineStr">
        <is>
          <t>User</t>
        </is>
      </c>
      <c r="AM514" s="94" t="inlineStr">
        <is>
          <t>Yes</t>
        </is>
      </c>
      <c r="AN514" s="95" t="n">
        <v>86</v>
      </c>
      <c r="AO514" s="96" t="n">
        <v>2</v>
      </c>
    </row>
    <row r="515" ht="15.75" customHeight="1" s="140" thickBot="1">
      <c r="AI515" s="97" t="n"/>
      <c r="AJ515" s="94" t="inlineStr">
        <is>
          <t>Richard Ballard</t>
        </is>
      </c>
      <c r="AK515" s="94" t="inlineStr">
        <is>
          <t>rballard@safestreets.com</t>
        </is>
      </c>
      <c r="AL515" s="94" t="inlineStr">
        <is>
          <t>User</t>
        </is>
      </c>
      <c r="AM515" s="94" t="inlineStr">
        <is>
          <t>Yes</t>
        </is>
      </c>
      <c r="AN515" s="95" t="n">
        <v>86</v>
      </c>
      <c r="AO515" s="96" t="n">
        <v>3</v>
      </c>
    </row>
    <row r="516" ht="15.75" customHeight="1" s="140" thickBot="1">
      <c r="AI516" s="97" t="n"/>
      <c r="AJ516" s="94" t="inlineStr">
        <is>
          <t>Richard Berggren</t>
        </is>
      </c>
      <c r="AK516" s="94" t="inlineStr">
        <is>
          <t>rberggren@safestreets.com</t>
        </is>
      </c>
      <c r="AL516" s="94" t="inlineStr">
        <is>
          <t>User</t>
        </is>
      </c>
      <c r="AM516" s="94" t="inlineStr">
        <is>
          <t>Yes</t>
        </is>
      </c>
      <c r="AN516" s="95" t="n">
        <v>86</v>
      </c>
      <c r="AO516" s="96" t="n">
        <v>4</v>
      </c>
    </row>
    <row r="517" ht="15.75" customHeight="1" s="140" thickBot="1">
      <c r="AI517" s="97" t="n"/>
      <c r="AJ517" s="94" t="inlineStr">
        <is>
          <t>Richard Fries</t>
        </is>
      </c>
      <c r="AK517" s="94" t="inlineStr">
        <is>
          <t>rfries@safestreets.com</t>
        </is>
      </c>
      <c r="AL517" s="94" t="inlineStr">
        <is>
          <t>User</t>
        </is>
      </c>
      <c r="AM517" s="94" t="inlineStr">
        <is>
          <t>Yes</t>
        </is>
      </c>
      <c r="AN517" s="95" t="n">
        <v>86</v>
      </c>
      <c r="AO517" s="96" t="n">
        <v>5</v>
      </c>
    </row>
    <row r="518" ht="15.75" customHeight="1" s="140" thickBot="1">
      <c r="AI518" s="97" t="n"/>
      <c r="AJ518" s="94" t="inlineStr">
        <is>
          <t>Rich Hanosek</t>
        </is>
      </c>
      <c r="AK518" s="94" t="inlineStr">
        <is>
          <t>rhanosek@safestreets.com</t>
        </is>
      </c>
      <c r="AL518" s="94" t="inlineStr">
        <is>
          <t>User</t>
        </is>
      </c>
      <c r="AM518" s="94" t="inlineStr">
        <is>
          <t>Yes</t>
        </is>
      </c>
      <c r="AN518" s="95" t="n">
        <v>86</v>
      </c>
      <c r="AO518" s="96" t="n">
        <v>6</v>
      </c>
    </row>
    <row r="519" ht="15.75" customHeight="1" s="140" thickBot="1">
      <c r="AI519" s="97" t="n"/>
      <c r="AJ519" s="94" t="inlineStr">
        <is>
          <t>Richmond Ford</t>
        </is>
      </c>
      <c r="AK519" s="94" t="inlineStr">
        <is>
          <t>rford@safestreets.com</t>
        </is>
      </c>
      <c r="AL519" s="94" t="inlineStr">
        <is>
          <t>User</t>
        </is>
      </c>
      <c r="AM519" s="94" t="inlineStr">
        <is>
          <t>Yes</t>
        </is>
      </c>
      <c r="AN519" s="95" t="n">
        <v>87</v>
      </c>
      <c r="AO519" s="96" t="n">
        <v>1</v>
      </c>
    </row>
    <row r="520" ht="15.75" customHeight="1" s="140" thickBot="1">
      <c r="AI520" s="97" t="n"/>
      <c r="AJ520" s="94" t="inlineStr">
        <is>
          <t>Riley Glover</t>
        </is>
      </c>
      <c r="AK520" s="94" t="inlineStr">
        <is>
          <t>rglover@safestreets.com</t>
        </is>
      </c>
      <c r="AL520" s="94" t="inlineStr">
        <is>
          <t>User</t>
        </is>
      </c>
      <c r="AM520" s="94" t="inlineStr">
        <is>
          <t>Yes</t>
        </is>
      </c>
      <c r="AN520" s="95" t="n">
        <v>87</v>
      </c>
      <c r="AO520" s="96" t="n">
        <v>2</v>
      </c>
    </row>
    <row r="521" ht="15.75" customHeight="1" s="140" thickBot="1">
      <c r="AI521" s="97" t="n"/>
      <c r="AJ521" s="94" t="inlineStr">
        <is>
          <t>Robb Willhide</t>
        </is>
      </c>
      <c r="AK521" s="94" t="inlineStr">
        <is>
          <t>rwillhide@safestreets.com</t>
        </is>
      </c>
      <c r="AL521" s="94" t="inlineStr">
        <is>
          <t>User</t>
        </is>
      </c>
      <c r="AM521" s="94" t="inlineStr">
        <is>
          <t>Yes</t>
        </is>
      </c>
      <c r="AN521" s="95" t="n">
        <v>87</v>
      </c>
      <c r="AO521" s="96" t="n">
        <v>3</v>
      </c>
    </row>
    <row r="522" ht="15.75" customHeight="1" s="140" thickBot="1">
      <c r="AI522" s="97" t="n"/>
      <c r="AJ522" s="94" t="inlineStr">
        <is>
          <t>Robert Alvarez</t>
        </is>
      </c>
      <c r="AK522" s="94" t="inlineStr">
        <is>
          <t>ralvarez@safestreets.com</t>
        </is>
      </c>
      <c r="AL522" s="94" t="inlineStr">
        <is>
          <t>User</t>
        </is>
      </c>
      <c r="AM522" s="94" t="inlineStr">
        <is>
          <t>Yes</t>
        </is>
      </c>
      <c r="AN522" s="95" t="n">
        <v>87</v>
      </c>
      <c r="AO522" s="96" t="n">
        <v>4</v>
      </c>
    </row>
    <row r="523" ht="15.75" customHeight="1" s="140" thickBot="1">
      <c r="AI523" s="97" t="n"/>
      <c r="AJ523" s="94" t="inlineStr">
        <is>
          <t>Robert Deflorin</t>
        </is>
      </c>
      <c r="AK523" s="94" t="inlineStr">
        <is>
          <t>rdeflorin@safestreets.com</t>
        </is>
      </c>
      <c r="AL523" s="94" t="inlineStr">
        <is>
          <t>User</t>
        </is>
      </c>
      <c r="AM523" s="94" t="inlineStr">
        <is>
          <t>Yes</t>
        </is>
      </c>
      <c r="AN523" s="95" t="n">
        <v>87</v>
      </c>
      <c r="AO523" s="96" t="n">
        <v>5</v>
      </c>
    </row>
    <row r="524" ht="15.75" customHeight="1" s="140" thickBot="1">
      <c r="AI524" s="97" t="n"/>
      <c r="AJ524" s="94" t="inlineStr">
        <is>
          <t>Robert Harnish</t>
        </is>
      </c>
      <c r="AK524" s="94" t="inlineStr">
        <is>
          <t>rharnish@safestreets.com</t>
        </is>
      </c>
      <c r="AL524" s="94" t="inlineStr">
        <is>
          <t>User</t>
        </is>
      </c>
      <c r="AM524" s="94" t="inlineStr">
        <is>
          <t>Yes</t>
        </is>
      </c>
      <c r="AN524" s="95" t="n">
        <v>87</v>
      </c>
      <c r="AO524" s="96" t="n">
        <v>6</v>
      </c>
    </row>
    <row r="525" ht="15.75" customHeight="1" s="140" thickBot="1">
      <c r="AI525" s="97" t="n"/>
      <c r="AJ525" s="94" t="inlineStr">
        <is>
          <t>Roberto Frias</t>
        </is>
      </c>
      <c r="AK525" s="94" t="inlineStr">
        <is>
          <t>rfrias@safestreets.com</t>
        </is>
      </c>
      <c r="AL525" s="94" t="inlineStr">
        <is>
          <t>User</t>
        </is>
      </c>
      <c r="AM525" s="94" t="inlineStr">
        <is>
          <t>Yes</t>
        </is>
      </c>
      <c r="AN525" s="95" t="n">
        <v>88</v>
      </c>
      <c r="AO525" s="96" t="n">
        <v>1</v>
      </c>
    </row>
    <row r="526" ht="15.75" customHeight="1" s="140" thickBot="1">
      <c r="AI526" s="97" t="n"/>
      <c r="AJ526" s="94" t="inlineStr">
        <is>
          <t>Robert Rose</t>
        </is>
      </c>
      <c r="AK526" s="94" t="inlineStr">
        <is>
          <t>rrose@safestreets.com</t>
        </is>
      </c>
      <c r="AL526" s="94" t="inlineStr">
        <is>
          <t>User</t>
        </is>
      </c>
      <c r="AM526" s="94" t="inlineStr">
        <is>
          <t>Yes</t>
        </is>
      </c>
      <c r="AN526" s="95" t="n">
        <v>88</v>
      </c>
      <c r="AO526" s="96" t="n">
        <v>2</v>
      </c>
    </row>
    <row r="527" ht="15.75" customHeight="1" s="140" thickBot="1">
      <c r="AI527" s="97" t="n"/>
      <c r="AJ527" s="94" t="inlineStr">
        <is>
          <t>Robert Szabo</t>
        </is>
      </c>
      <c r="AK527" s="94" t="inlineStr">
        <is>
          <t>rszabo@safestreets.com</t>
        </is>
      </c>
      <c r="AL527" s="94" t="inlineStr">
        <is>
          <t>User</t>
        </is>
      </c>
      <c r="AM527" s="94" t="inlineStr">
        <is>
          <t>Yes</t>
        </is>
      </c>
      <c r="AN527" s="95" t="n">
        <v>88</v>
      </c>
      <c r="AO527" s="96" t="n">
        <v>3</v>
      </c>
    </row>
    <row r="528" ht="15.75" customHeight="1" s="140" thickBot="1">
      <c r="AI528" s="97" t="n"/>
      <c r="AJ528" s="94" t="inlineStr">
        <is>
          <t>Rodney Campbell</t>
        </is>
      </c>
      <c r="AK528" s="94" t="inlineStr">
        <is>
          <t>rcampbell@safestreets.com</t>
        </is>
      </c>
      <c r="AL528" s="94" t="inlineStr">
        <is>
          <t>User</t>
        </is>
      </c>
      <c r="AM528" s="94" t="inlineStr">
        <is>
          <t>Yes</t>
        </is>
      </c>
      <c r="AN528" s="95" t="n">
        <v>88</v>
      </c>
      <c r="AO528" s="96" t="n">
        <v>4</v>
      </c>
    </row>
    <row r="529" ht="15.75" customHeight="1" s="140" thickBot="1">
      <c r="AI529" s="97" t="n"/>
      <c r="AJ529" s="94" t="inlineStr">
        <is>
          <t>Rodney Clarkson</t>
        </is>
      </c>
      <c r="AK529" s="94" t="inlineStr">
        <is>
          <t>rclarkson@safestreets.com</t>
        </is>
      </c>
      <c r="AL529" s="94" t="inlineStr">
        <is>
          <t>User</t>
        </is>
      </c>
      <c r="AM529" s="94" t="inlineStr">
        <is>
          <t>Yes</t>
        </is>
      </c>
      <c r="AN529" s="95" t="n">
        <v>88</v>
      </c>
      <c r="AO529" s="96" t="n">
        <v>5</v>
      </c>
    </row>
    <row r="530" ht="15.75" customHeight="1" s="140" thickBot="1">
      <c r="AI530" s="97" t="n"/>
      <c r="AJ530" s="94" t="inlineStr">
        <is>
          <t>Rodolfo Arroyo</t>
        </is>
      </c>
      <c r="AK530" s="94" t="inlineStr">
        <is>
          <t>rarroyo@safestreets.com</t>
        </is>
      </c>
      <c r="AL530" s="94" t="inlineStr">
        <is>
          <t>User</t>
        </is>
      </c>
      <c r="AM530" s="94" t="inlineStr">
        <is>
          <t>Yes</t>
        </is>
      </c>
      <c r="AN530" s="95" t="n">
        <v>88</v>
      </c>
      <c r="AO530" s="96" t="n">
        <v>6</v>
      </c>
    </row>
    <row r="531" ht="15.75" customHeight="1" s="140" thickBot="1">
      <c r="AI531" s="97" t="n"/>
      <c r="AJ531" s="94" t="inlineStr">
        <is>
          <t>Rodrigo Nugent</t>
        </is>
      </c>
      <c r="AK531" s="94" t="inlineStr">
        <is>
          <t>rnugent@safestreets.com</t>
        </is>
      </c>
      <c r="AL531" s="94" t="inlineStr">
        <is>
          <t>User</t>
        </is>
      </c>
      <c r="AM531" s="94" t="inlineStr">
        <is>
          <t>Yes</t>
        </is>
      </c>
      <c r="AN531" s="95" t="n">
        <v>89</v>
      </c>
      <c r="AO531" s="96" t="n">
        <v>1</v>
      </c>
    </row>
    <row r="532" ht="15.75" customHeight="1" s="140" thickBot="1">
      <c r="AI532" s="97" t="n"/>
      <c r="AJ532" s="94" t="inlineStr">
        <is>
          <t>Rodrigo Renteria</t>
        </is>
      </c>
      <c r="AK532" s="94" t="inlineStr">
        <is>
          <t>rrenteria@safestreets.com</t>
        </is>
      </c>
      <c r="AL532" s="94" t="inlineStr">
        <is>
          <t>User</t>
        </is>
      </c>
      <c r="AM532" s="94" t="inlineStr">
        <is>
          <t>Yes</t>
        </is>
      </c>
      <c r="AN532" s="95" t="n">
        <v>89</v>
      </c>
      <c r="AO532" s="96" t="n">
        <v>2</v>
      </c>
    </row>
    <row r="533" ht="15.75" customHeight="1" s="140" thickBot="1">
      <c r="AI533" s="97" t="n"/>
      <c r="AJ533" s="94" t="inlineStr">
        <is>
          <t>Roger Clawson</t>
        </is>
      </c>
      <c r="AK533" s="94" t="inlineStr">
        <is>
          <t>rclawson@safestreets.com</t>
        </is>
      </c>
      <c r="AL533" s="94" t="inlineStr">
        <is>
          <t>User</t>
        </is>
      </c>
      <c r="AM533" s="94" t="inlineStr">
        <is>
          <t>Yes</t>
        </is>
      </c>
      <c r="AN533" s="95" t="n">
        <v>89</v>
      </c>
      <c r="AO533" s="96" t="n">
        <v>3</v>
      </c>
    </row>
    <row r="534" ht="15.75" customHeight="1" s="140" thickBot="1">
      <c r="AI534" s="97" t="n"/>
      <c r="AJ534" s="94" t="inlineStr">
        <is>
          <t>Ronald Brown</t>
        </is>
      </c>
      <c r="AK534" s="94" t="inlineStr">
        <is>
          <t>rbrown@safestreets.com</t>
        </is>
      </c>
      <c r="AL534" s="94" t="inlineStr">
        <is>
          <t>User</t>
        </is>
      </c>
      <c r="AM534" s="94" t="inlineStr">
        <is>
          <t>Yes</t>
        </is>
      </c>
      <c r="AN534" s="95" t="n">
        <v>89</v>
      </c>
      <c r="AO534" s="96" t="n">
        <v>4</v>
      </c>
    </row>
    <row r="535" ht="15.75" customHeight="1" s="140" thickBot="1">
      <c r="AI535" s="97" t="n"/>
      <c r="AJ535" s="94" t="inlineStr">
        <is>
          <t>Ronald Hollandsworth</t>
        </is>
      </c>
      <c r="AK535" s="94" t="inlineStr">
        <is>
          <t>rhollandsworth@safestreets.com</t>
        </is>
      </c>
      <c r="AL535" s="94" t="inlineStr">
        <is>
          <t>User</t>
        </is>
      </c>
      <c r="AM535" s="94" t="inlineStr">
        <is>
          <t>Yes</t>
        </is>
      </c>
      <c r="AN535" s="95" t="n">
        <v>89</v>
      </c>
      <c r="AO535" s="96" t="n">
        <v>5</v>
      </c>
    </row>
    <row r="536" ht="15.75" customHeight="1" s="140" thickBot="1">
      <c r="AI536" s="97" t="n"/>
      <c r="AJ536" s="94" t="inlineStr">
        <is>
          <t>Ronald Marcelino</t>
        </is>
      </c>
      <c r="AK536" s="94" t="inlineStr">
        <is>
          <t>rmarcelino@safestreets.com</t>
        </is>
      </c>
      <c r="AL536" s="94" t="inlineStr">
        <is>
          <t>User</t>
        </is>
      </c>
      <c r="AM536" s="94" t="inlineStr">
        <is>
          <t>Yes</t>
        </is>
      </c>
      <c r="AN536" s="95" t="n">
        <v>89</v>
      </c>
      <c r="AO536" s="96" t="n">
        <v>6</v>
      </c>
    </row>
    <row r="537" ht="15.75" customHeight="1" s="140" thickBot="1">
      <c r="AI537" s="97" t="n"/>
      <c r="AJ537" s="94" t="inlineStr">
        <is>
          <t>Ronie Monteiro</t>
        </is>
      </c>
      <c r="AK537" s="94" t="inlineStr">
        <is>
          <t>rmonteiro@safestreets.com</t>
        </is>
      </c>
      <c r="AL537" s="94" t="inlineStr">
        <is>
          <t>User</t>
        </is>
      </c>
      <c r="AM537" s="94" t="inlineStr">
        <is>
          <t>Yes</t>
        </is>
      </c>
      <c r="AN537" s="95" t="n">
        <v>90</v>
      </c>
      <c r="AO537" s="96" t="n">
        <v>1</v>
      </c>
    </row>
    <row r="538" ht="15.75" customHeight="1" s="140" thickBot="1">
      <c r="AI538" s="97" t="n"/>
      <c r="AJ538" s="94" t="inlineStr">
        <is>
          <t>Ron Kallam</t>
        </is>
      </c>
      <c r="AK538" s="94" t="inlineStr">
        <is>
          <t>rkallam@safestreets.com</t>
        </is>
      </c>
      <c r="AL538" s="94" t="inlineStr">
        <is>
          <t>User</t>
        </is>
      </c>
      <c r="AM538" s="94" t="inlineStr">
        <is>
          <t>Yes</t>
        </is>
      </c>
      <c r="AN538" s="95" t="n">
        <v>90</v>
      </c>
      <c r="AO538" s="96" t="n">
        <v>2</v>
      </c>
    </row>
    <row r="539" ht="15.75" customHeight="1" s="140" thickBot="1">
      <c r="AI539" s="97" t="n"/>
      <c r="AJ539" s="94" t="inlineStr">
        <is>
          <t>Ronnie Gardner</t>
        </is>
      </c>
      <c r="AK539" s="94" t="inlineStr">
        <is>
          <t>rgardner@safestreets.com</t>
        </is>
      </c>
      <c r="AL539" s="94" t="inlineStr">
        <is>
          <t>User</t>
        </is>
      </c>
      <c r="AM539" s="94" t="inlineStr">
        <is>
          <t>Yes</t>
        </is>
      </c>
      <c r="AN539" s="95" t="n">
        <v>90</v>
      </c>
      <c r="AO539" s="96" t="n">
        <v>3</v>
      </c>
    </row>
    <row r="540" ht="15.75" customHeight="1" s="140" thickBot="1">
      <c r="AI540" s="97" t="n"/>
      <c r="AJ540" s="94" t="inlineStr">
        <is>
          <t>Rose Dipasquale</t>
        </is>
      </c>
      <c r="AK540" s="94" t="inlineStr">
        <is>
          <t>rdipasquale@safestreets.com</t>
        </is>
      </c>
      <c r="AL540" s="94" t="inlineStr">
        <is>
          <t>User</t>
        </is>
      </c>
      <c r="AM540" s="94" t="inlineStr">
        <is>
          <t>Yes</t>
        </is>
      </c>
      <c r="AN540" s="95" t="n">
        <v>90</v>
      </c>
      <c r="AO540" s="96" t="n">
        <v>4</v>
      </c>
    </row>
    <row r="541" ht="15.75" customHeight="1" s="140" thickBot="1">
      <c r="AI541" s="97" t="n"/>
      <c r="AJ541" s="94" t="inlineStr">
        <is>
          <t>rperez@safestreets.com</t>
        </is>
      </c>
      <c r="AK541" s="94" t="inlineStr">
        <is>
          <t>rperez@safestreets.com</t>
        </is>
      </c>
      <c r="AL541" s="94" t="inlineStr">
        <is>
          <t>User</t>
        </is>
      </c>
      <c r="AM541" s="94" t="inlineStr">
        <is>
          <t>Yes</t>
        </is>
      </c>
      <c r="AN541" s="95" t="n">
        <v>90</v>
      </c>
      <c r="AO541" s="96" t="n">
        <v>5</v>
      </c>
    </row>
    <row r="542" ht="15.75" customHeight="1" s="140" thickBot="1">
      <c r="AI542" s="97" t="n"/>
      <c r="AJ542" s="94" t="inlineStr">
        <is>
          <t>Ruben Memmott</t>
        </is>
      </c>
      <c r="AK542" s="94" t="inlineStr">
        <is>
          <t>rmemmott@safestreets.com</t>
        </is>
      </c>
      <c r="AL542" s="94" t="inlineStr">
        <is>
          <t>User</t>
        </is>
      </c>
      <c r="AM542" s="94" t="inlineStr">
        <is>
          <t>Yes</t>
        </is>
      </c>
      <c r="AN542" s="95" t="n">
        <v>90</v>
      </c>
      <c r="AO542" s="96" t="n">
        <v>6</v>
      </c>
    </row>
    <row r="543" ht="15.75" customHeight="1" s="140" thickBot="1">
      <c r="AI543" s="97" t="n"/>
      <c r="AJ543" s="94" t="inlineStr">
        <is>
          <t>Ruben Ramirez</t>
        </is>
      </c>
      <c r="AK543" s="94" t="inlineStr">
        <is>
          <t>rramirez@safestreets.com</t>
        </is>
      </c>
      <c r="AL543" s="94" t="inlineStr">
        <is>
          <t>User</t>
        </is>
      </c>
      <c r="AM543" s="94" t="inlineStr">
        <is>
          <t>Yes</t>
        </is>
      </c>
      <c r="AN543" s="95" t="n">
        <v>91</v>
      </c>
      <c r="AO543" s="96" t="n">
        <v>1</v>
      </c>
    </row>
    <row r="544" ht="15.75" customHeight="1" s="140" thickBot="1">
      <c r="AI544" s="97" t="n"/>
      <c r="AJ544" s="94" t="inlineStr">
        <is>
          <t>Ryan Ansley</t>
        </is>
      </c>
      <c r="AK544" s="94" t="inlineStr">
        <is>
          <t>ransley@safestreets.com</t>
        </is>
      </c>
      <c r="AL544" s="94" t="inlineStr">
        <is>
          <t>User</t>
        </is>
      </c>
      <c r="AM544" s="94" t="inlineStr">
        <is>
          <t>Yes</t>
        </is>
      </c>
      <c r="AN544" s="95" t="n">
        <v>91</v>
      </c>
      <c r="AO544" s="96" t="n">
        <v>2</v>
      </c>
    </row>
    <row r="545" ht="15.75" customHeight="1" s="140" thickBot="1">
      <c r="AI545" s="97" t="n"/>
      <c r="AJ545" s="94" t="inlineStr">
        <is>
          <t>Ryan Molloy</t>
        </is>
      </c>
      <c r="AK545" s="94" t="inlineStr">
        <is>
          <t>rmolloy@safestreets.com</t>
        </is>
      </c>
      <c r="AL545" s="94" t="inlineStr">
        <is>
          <t>User</t>
        </is>
      </c>
      <c r="AM545" s="94" t="inlineStr">
        <is>
          <t>Yes</t>
        </is>
      </c>
      <c r="AN545" s="95" t="n">
        <v>91</v>
      </c>
      <c r="AO545" s="96" t="n">
        <v>3</v>
      </c>
    </row>
    <row r="546" ht="15.75" customHeight="1" s="140" thickBot="1">
      <c r="AI546" s="97" t="n"/>
      <c r="AJ546" s="94" t="inlineStr">
        <is>
          <t>Rylie Lansford</t>
        </is>
      </c>
      <c r="AK546" s="94" t="inlineStr">
        <is>
          <t>rlansford@safestreets.com</t>
        </is>
      </c>
      <c r="AL546" s="94" t="inlineStr">
        <is>
          <t>User</t>
        </is>
      </c>
      <c r="AM546" s="94" t="inlineStr">
        <is>
          <t>Yes</t>
        </is>
      </c>
      <c r="AN546" s="95" t="n">
        <v>91</v>
      </c>
      <c r="AO546" s="96" t="n">
        <v>4</v>
      </c>
    </row>
    <row r="547" ht="15.75" customHeight="1" s="140" thickBot="1">
      <c r="AI547" s="97" t="n"/>
      <c r="AJ547" s="94" t="inlineStr">
        <is>
          <t>Sam Singh</t>
        </is>
      </c>
      <c r="AK547" s="94" t="inlineStr">
        <is>
          <t>ssingh@safestreets.com</t>
        </is>
      </c>
      <c r="AL547" s="94" t="inlineStr">
        <is>
          <t>User</t>
        </is>
      </c>
      <c r="AM547" s="94" t="inlineStr">
        <is>
          <t>Yes</t>
        </is>
      </c>
      <c r="AN547" s="95" t="n">
        <v>91</v>
      </c>
      <c r="AO547" s="96" t="n">
        <v>5</v>
      </c>
    </row>
    <row r="548" ht="15.75" customHeight="1" s="140" thickBot="1">
      <c r="AI548" s="97" t="n"/>
      <c r="AJ548" s="94" t="inlineStr">
        <is>
          <t>Samuel Parkinson</t>
        </is>
      </c>
      <c r="AK548" s="94" t="inlineStr">
        <is>
          <t>sparkinson@safestreets.com</t>
        </is>
      </c>
      <c r="AL548" s="94" t="inlineStr">
        <is>
          <t>User</t>
        </is>
      </c>
      <c r="AM548" s="94" t="inlineStr">
        <is>
          <t>Yes</t>
        </is>
      </c>
      <c r="AN548" s="95" t="n">
        <v>91</v>
      </c>
      <c r="AO548" s="96" t="n">
        <v>6</v>
      </c>
    </row>
    <row r="549" ht="15.75" customHeight="1" s="140" thickBot="1">
      <c r="AI549" s="97" t="inlineStr">
        <is>
          <t>Row4</t>
        </is>
      </c>
      <c r="AJ549" s="94" t="inlineStr">
        <is>
          <t>Sandeep Rahul</t>
        </is>
      </c>
      <c r="AK549" s="94" t="inlineStr">
        <is>
          <t>srahul@safestreets.com</t>
        </is>
      </c>
      <c r="AL549" s="94" t="inlineStr">
        <is>
          <t>User</t>
        </is>
      </c>
      <c r="AM549" s="94" t="inlineStr">
        <is>
          <t>Yes</t>
        </is>
      </c>
      <c r="AN549" s="95" t="n">
        <v>92</v>
      </c>
      <c r="AO549" s="96" t="n">
        <v>1</v>
      </c>
    </row>
    <row r="550" ht="15.75" customHeight="1" s="140" thickBot="1">
      <c r="AI550" s="97" t="n"/>
      <c r="AJ550" s="94" t="inlineStr">
        <is>
          <t>Sandie Labille</t>
        </is>
      </c>
      <c r="AK550" s="94" t="inlineStr">
        <is>
          <t>slabille@safestreets.com</t>
        </is>
      </c>
      <c r="AL550" s="94" t="inlineStr">
        <is>
          <t>User</t>
        </is>
      </c>
      <c r="AM550" s="94" t="inlineStr">
        <is>
          <t>Yes</t>
        </is>
      </c>
      <c r="AN550" s="95" t="n">
        <v>92</v>
      </c>
      <c r="AO550" s="96" t="n">
        <v>2</v>
      </c>
    </row>
    <row r="551" ht="15.75" customHeight="1" s="140" thickBot="1">
      <c r="AI551" s="97" t="n"/>
      <c r="AJ551" s="94" t="inlineStr">
        <is>
          <t>Sarah Kal</t>
        </is>
      </c>
      <c r="AK551" s="94" t="inlineStr">
        <is>
          <t>skal@safestreets.com</t>
        </is>
      </c>
      <c r="AL551" s="94" t="inlineStr">
        <is>
          <t>User</t>
        </is>
      </c>
      <c r="AM551" s="94" t="inlineStr">
        <is>
          <t>Yes</t>
        </is>
      </c>
      <c r="AN551" s="95" t="n">
        <v>92</v>
      </c>
      <c r="AO551" s="96" t="n">
        <v>3</v>
      </c>
    </row>
    <row r="552" ht="15.75" customHeight="1" s="140" thickBot="1">
      <c r="AI552" s="97" t="n"/>
      <c r="AJ552" s="94" t="inlineStr">
        <is>
          <t>Scott Fairbairn</t>
        </is>
      </c>
      <c r="AK552" s="94" t="inlineStr">
        <is>
          <t>sfairbairn@safestreets.com</t>
        </is>
      </c>
      <c r="AL552" s="94" t="inlineStr">
        <is>
          <t>User</t>
        </is>
      </c>
      <c r="AM552" s="94" t="inlineStr">
        <is>
          <t>Yes</t>
        </is>
      </c>
      <c r="AN552" s="95" t="n">
        <v>92</v>
      </c>
      <c r="AO552" s="96" t="n">
        <v>4</v>
      </c>
    </row>
    <row r="553" ht="15.75" customHeight="1" s="140" thickBot="1">
      <c r="AI553" s="97" t="n"/>
      <c r="AJ553" s="94" t="inlineStr">
        <is>
          <t>Sean Barnhouse</t>
        </is>
      </c>
      <c r="AK553" s="94" t="inlineStr">
        <is>
          <t>sbarnhouse@safestreets.com</t>
        </is>
      </c>
      <c r="AL553" s="94" t="inlineStr">
        <is>
          <t>User</t>
        </is>
      </c>
      <c r="AM553" s="94" t="inlineStr">
        <is>
          <t>Yes</t>
        </is>
      </c>
      <c r="AN553" s="95" t="n">
        <v>92</v>
      </c>
      <c r="AO553" s="96" t="n">
        <v>5</v>
      </c>
    </row>
    <row r="554" ht="15.75" customHeight="1" s="140" thickBot="1">
      <c r="AI554" s="97" t="n"/>
      <c r="AJ554" s="94" t="inlineStr">
        <is>
          <t>Sean Ries</t>
        </is>
      </c>
      <c r="AK554" s="94" t="inlineStr">
        <is>
          <t>sries@safestreets.com</t>
        </is>
      </c>
      <c r="AL554" s="94" t="inlineStr">
        <is>
          <t>User</t>
        </is>
      </c>
      <c r="AM554" s="94" t="inlineStr">
        <is>
          <t>Yes</t>
        </is>
      </c>
      <c r="AN554" s="95" t="n">
        <v>92</v>
      </c>
      <c r="AO554" s="96" t="n">
        <v>6</v>
      </c>
    </row>
    <row r="555" ht="15.75" customHeight="1" s="140" thickBot="1">
      <c r="AI555" s="97" t="n"/>
      <c r="AJ555" s="94" t="inlineStr">
        <is>
          <t>Serena Carrion</t>
        </is>
      </c>
      <c r="AK555" s="94" t="inlineStr">
        <is>
          <t>scarrion@safestreets.com</t>
        </is>
      </c>
      <c r="AL555" s="94" t="inlineStr">
        <is>
          <t>User</t>
        </is>
      </c>
      <c r="AM555" s="94" t="inlineStr">
        <is>
          <t>Yes</t>
        </is>
      </c>
      <c r="AN555" s="95" t="n">
        <v>93</v>
      </c>
      <c r="AO555" s="96" t="n">
        <v>1</v>
      </c>
    </row>
    <row r="556" ht="15.75" customHeight="1" s="140" thickBot="1">
      <c r="AI556" s="97" t="n"/>
      <c r="AJ556" s="94" t="inlineStr">
        <is>
          <t>Shane Campbell</t>
        </is>
      </c>
      <c r="AK556" s="94" t="inlineStr">
        <is>
          <t>shcampbell@safestreets.com</t>
        </is>
      </c>
      <c r="AL556" s="94" t="inlineStr">
        <is>
          <t>User</t>
        </is>
      </c>
      <c r="AM556" s="94" t="inlineStr">
        <is>
          <t>Yes</t>
        </is>
      </c>
      <c r="AN556" s="95" t="n">
        <v>93</v>
      </c>
      <c r="AO556" s="96" t="n">
        <v>2</v>
      </c>
    </row>
    <row r="557" ht="15.75" customHeight="1" s="140" thickBot="1">
      <c r="AI557" s="97" t="n"/>
      <c r="AJ557" s="94" t="inlineStr">
        <is>
          <t>Shannon Holmes</t>
        </is>
      </c>
      <c r="AK557" s="94" t="inlineStr">
        <is>
          <t>sholmes@safestreets.com</t>
        </is>
      </c>
      <c r="AL557" s="94" t="inlineStr">
        <is>
          <t>User</t>
        </is>
      </c>
      <c r="AM557" s="94" t="inlineStr">
        <is>
          <t>Yes</t>
        </is>
      </c>
      <c r="AN557" s="95" t="n">
        <v>93</v>
      </c>
      <c r="AO557" s="96" t="n">
        <v>3</v>
      </c>
    </row>
    <row r="558" ht="15.75" customHeight="1" s="140" thickBot="1">
      <c r="AI558" s="97" t="n"/>
      <c r="AJ558" s="94" t="inlineStr">
        <is>
          <t>Shaquille Wactor</t>
        </is>
      </c>
      <c r="AK558" s="94" t="inlineStr">
        <is>
          <t>swactor@safestreets.com</t>
        </is>
      </c>
      <c r="AL558" s="94" t="inlineStr">
        <is>
          <t>User</t>
        </is>
      </c>
      <c r="AM558" s="94" t="inlineStr">
        <is>
          <t>Yes</t>
        </is>
      </c>
      <c r="AN558" s="95" t="n">
        <v>93</v>
      </c>
      <c r="AO558" s="96" t="n">
        <v>4</v>
      </c>
    </row>
    <row r="559" ht="15.75" customHeight="1" s="140" thickBot="1">
      <c r="AI559" s="97" t="n"/>
      <c r="AJ559" s="94" t="inlineStr">
        <is>
          <t>Sharon Agnew</t>
        </is>
      </c>
      <c r="AK559" s="94" t="inlineStr">
        <is>
          <t>sagnew@safestreets.com</t>
        </is>
      </c>
      <c r="AL559" s="94" t="inlineStr">
        <is>
          <t>User</t>
        </is>
      </c>
      <c r="AM559" s="94" t="inlineStr">
        <is>
          <t>Yes</t>
        </is>
      </c>
      <c r="AN559" s="95" t="n">
        <v>93</v>
      </c>
      <c r="AO559" s="96" t="n">
        <v>5</v>
      </c>
    </row>
    <row r="560" ht="15.75" customHeight="1" s="140" thickBot="1">
      <c r="AI560" s="97" t="n"/>
      <c r="AJ560" s="94" t="inlineStr">
        <is>
          <t>Shawn Nowlin</t>
        </is>
      </c>
      <c r="AK560" s="94" t="inlineStr">
        <is>
          <t>snowlin@safestreets.com</t>
        </is>
      </c>
      <c r="AL560" s="94" t="inlineStr">
        <is>
          <t>User</t>
        </is>
      </c>
      <c r="AM560" s="94" t="inlineStr">
        <is>
          <t>Yes</t>
        </is>
      </c>
      <c r="AN560" s="95" t="n">
        <v>93</v>
      </c>
      <c r="AO560" s="96" t="n">
        <v>6</v>
      </c>
    </row>
    <row r="561" ht="15.75" customHeight="1" s="140" thickBot="1">
      <c r="AI561" s="97" t="n"/>
      <c r="AJ561" s="94" t="inlineStr">
        <is>
          <t>Shawn Riley</t>
        </is>
      </c>
      <c r="AK561" s="94" t="inlineStr">
        <is>
          <t>sriley@safestreets.com</t>
        </is>
      </c>
      <c r="AL561" s="94" t="inlineStr">
        <is>
          <t>User</t>
        </is>
      </c>
      <c r="AM561" s="94" t="inlineStr">
        <is>
          <t>Yes</t>
        </is>
      </c>
      <c r="AN561" s="95" t="n">
        <v>94</v>
      </c>
      <c r="AO561" s="96" t="n">
        <v>1</v>
      </c>
    </row>
    <row r="562" ht="15.75" customHeight="1" s="140" thickBot="1">
      <c r="AI562" s="97" t="n"/>
      <c r="AJ562" s="94" t="inlineStr">
        <is>
          <t>Shayon Grider</t>
        </is>
      </c>
      <c r="AK562" s="94" t="inlineStr">
        <is>
          <t>sgrider@safestreets.com</t>
        </is>
      </c>
      <c r="AL562" s="94" t="inlineStr">
        <is>
          <t>User</t>
        </is>
      </c>
      <c r="AM562" s="94" t="inlineStr">
        <is>
          <t>Yes</t>
        </is>
      </c>
      <c r="AN562" s="95" t="n">
        <v>94</v>
      </c>
      <c r="AO562" s="96" t="n">
        <v>2</v>
      </c>
    </row>
    <row r="563" ht="15.75" customHeight="1" s="140" thickBot="1">
      <c r="AI563" s="97" t="n"/>
      <c r="AJ563" s="94" t="inlineStr">
        <is>
          <t>Sherry McCullough</t>
        </is>
      </c>
      <c r="AK563" s="94" t="inlineStr">
        <is>
          <t>sherry@pc-net.com</t>
        </is>
      </c>
      <c r="AL563" s="94" t="inlineStr">
        <is>
          <t>Administrator</t>
        </is>
      </c>
      <c r="AM563" s="94" t="inlineStr">
        <is>
          <t>Yes</t>
        </is>
      </c>
      <c r="AN563" s="95" t="n">
        <v>94</v>
      </c>
      <c r="AO563" s="96" t="n">
        <v>3</v>
      </c>
    </row>
    <row r="564" ht="15.75" customHeight="1" s="140" thickBot="1">
      <c r="AI564" s="97" t="n"/>
      <c r="AJ564" s="94" t="inlineStr">
        <is>
          <t>Sidney Cowans</t>
        </is>
      </c>
      <c r="AK564" s="94" t="inlineStr">
        <is>
          <t>scowans@safestreets.com</t>
        </is>
      </c>
      <c r="AL564" s="94" t="inlineStr">
        <is>
          <t>User</t>
        </is>
      </c>
      <c r="AM564" s="94" t="inlineStr">
        <is>
          <t>Yes</t>
        </is>
      </c>
      <c r="AN564" s="95" t="n">
        <v>94</v>
      </c>
      <c r="AO564" s="96" t="n">
        <v>4</v>
      </c>
    </row>
    <row r="565" ht="15.75" customHeight="1" s="140" thickBot="1">
      <c r="AI565" s="97" t="n"/>
      <c r="AJ565" s="94" t="inlineStr">
        <is>
          <t>Siria Olivero</t>
        </is>
      </c>
      <c r="AK565" s="94" t="inlineStr">
        <is>
          <t>solivero@safestreets.com</t>
        </is>
      </c>
      <c r="AL565" s="94" t="inlineStr">
        <is>
          <t>User</t>
        </is>
      </c>
      <c r="AM565" s="94" t="inlineStr">
        <is>
          <t>Yes</t>
        </is>
      </c>
      <c r="AN565" s="95" t="n">
        <v>94</v>
      </c>
      <c r="AO565" s="96" t="n">
        <v>5</v>
      </c>
    </row>
    <row r="566" ht="15.75" customHeight="1" s="140" thickBot="1">
      <c r="AI566" s="97" t="n"/>
      <c r="AJ566" s="94" t="inlineStr">
        <is>
          <t>Skyler Campbell</t>
        </is>
      </c>
      <c r="AK566" s="94" t="inlineStr">
        <is>
          <t>scampbell@safestreets.com</t>
        </is>
      </c>
      <c r="AL566" s="94" t="inlineStr">
        <is>
          <t>User</t>
        </is>
      </c>
      <c r="AM566" s="94" t="inlineStr">
        <is>
          <t>Yes</t>
        </is>
      </c>
      <c r="AN566" s="95" t="n">
        <v>94</v>
      </c>
      <c r="AO566" s="96" t="n">
        <v>6</v>
      </c>
    </row>
    <row r="567" ht="15.75" customHeight="1" s="140" thickBot="1">
      <c r="AI567" s="97" t="n"/>
      <c r="AJ567" s="94" t="inlineStr">
        <is>
          <t>Spencer Thomas</t>
        </is>
      </c>
      <c r="AK567" s="94" t="inlineStr">
        <is>
          <t>sthomas@safestreets.com</t>
        </is>
      </c>
      <c r="AL567" s="94" t="inlineStr">
        <is>
          <t>User</t>
        </is>
      </c>
      <c r="AM567" s="94" t="inlineStr">
        <is>
          <t>Yes</t>
        </is>
      </c>
      <c r="AN567" s="95" t="n">
        <v>95</v>
      </c>
      <c r="AO567" s="96" t="n">
        <v>1</v>
      </c>
    </row>
    <row r="568" ht="15.75" customHeight="1" s="140" thickBot="1">
      <c r="AI568" s="97" t="n"/>
      <c r="AJ568" s="94" t="inlineStr">
        <is>
          <t>Stanley Gaskins</t>
        </is>
      </c>
      <c r="AK568" s="94" t="inlineStr">
        <is>
          <t>sgaskins@safestreets.com</t>
        </is>
      </c>
      <c r="AL568" s="94" t="inlineStr">
        <is>
          <t>User</t>
        </is>
      </c>
      <c r="AM568" s="94" t="inlineStr">
        <is>
          <t>Yes</t>
        </is>
      </c>
      <c r="AN568" s="95" t="n">
        <v>95</v>
      </c>
      <c r="AO568" s="96" t="n">
        <v>2</v>
      </c>
    </row>
    <row r="569" ht="15.75" customHeight="1" s="140" thickBot="1">
      <c r="AI569" s="97" t="n"/>
      <c r="AJ569" s="94" t="inlineStr">
        <is>
          <t>Stephanie Rodriguez</t>
        </is>
      </c>
      <c r="AK569" s="94" t="inlineStr">
        <is>
          <t>srodriguez@safestreets.com</t>
        </is>
      </c>
      <c r="AL569" s="94" t="inlineStr">
        <is>
          <t>User</t>
        </is>
      </c>
      <c r="AM569" s="94" t="inlineStr">
        <is>
          <t>Yes</t>
        </is>
      </c>
      <c r="AN569" s="95" t="n">
        <v>95</v>
      </c>
      <c r="AO569" s="96" t="n">
        <v>3</v>
      </c>
    </row>
    <row r="570" ht="15.75" customHeight="1" s="140" thickBot="1">
      <c r="AI570" s="97" t="n"/>
      <c r="AJ570" s="94" t="inlineStr">
        <is>
          <t>Stephen Buick</t>
        </is>
      </c>
      <c r="AK570" s="94" t="inlineStr">
        <is>
          <t>sbuick@safestreets.com</t>
        </is>
      </c>
      <c r="AL570" s="94" t="inlineStr">
        <is>
          <t>User</t>
        </is>
      </c>
      <c r="AM570" s="94" t="inlineStr">
        <is>
          <t>Yes</t>
        </is>
      </c>
      <c r="AN570" s="95" t="n">
        <v>95</v>
      </c>
      <c r="AO570" s="96" t="n">
        <v>4</v>
      </c>
    </row>
    <row r="571" ht="15.75" customHeight="1" s="140" thickBot="1">
      <c r="AI571" s="97" t="n"/>
      <c r="AJ571" s="94" t="inlineStr">
        <is>
          <t>Stephen Claybrook</t>
        </is>
      </c>
      <c r="AK571" s="94" t="inlineStr">
        <is>
          <t>sclaybrook@safestreets.com</t>
        </is>
      </c>
      <c r="AL571" s="94" t="inlineStr">
        <is>
          <t>User</t>
        </is>
      </c>
      <c r="AM571" s="94" t="inlineStr">
        <is>
          <t>Yes</t>
        </is>
      </c>
      <c r="AN571" s="95" t="n">
        <v>95</v>
      </c>
      <c r="AO571" s="96" t="n">
        <v>5</v>
      </c>
    </row>
    <row r="572" ht="15.75" customHeight="1" s="140" thickBot="1">
      <c r="AI572" s="97" t="n"/>
      <c r="AJ572" s="94" t="inlineStr">
        <is>
          <t>Stephen Harnois</t>
        </is>
      </c>
      <c r="AK572" s="94" t="inlineStr">
        <is>
          <t>sharnois@safestreets.com</t>
        </is>
      </c>
      <c r="AL572" s="94" t="inlineStr">
        <is>
          <t>User</t>
        </is>
      </c>
      <c r="AM572" s="94" t="inlineStr">
        <is>
          <t>Yes</t>
        </is>
      </c>
      <c r="AN572" s="95" t="n">
        <v>95</v>
      </c>
      <c r="AO572" s="96" t="n">
        <v>6</v>
      </c>
    </row>
    <row r="573" ht="15.75" customHeight="1" s="140" thickBot="1">
      <c r="AI573" s="97" t="n"/>
      <c r="AJ573" s="94" t="inlineStr">
        <is>
          <t>Stephenie Best</t>
        </is>
      </c>
      <c r="AK573" s="94" t="inlineStr">
        <is>
          <t>sbest@safestreets.com</t>
        </is>
      </c>
      <c r="AL573" s="94" t="inlineStr">
        <is>
          <t>User</t>
        </is>
      </c>
      <c r="AM573" s="94" t="inlineStr">
        <is>
          <t>Yes</t>
        </is>
      </c>
      <c r="AN573" s="95" t="n">
        <v>96</v>
      </c>
      <c r="AO573" s="96" t="n">
        <v>1</v>
      </c>
    </row>
    <row r="574" ht="15.75" customHeight="1" s="140" thickBot="1">
      <c r="AI574" s="97" t="n"/>
      <c r="AJ574" s="94" t="inlineStr">
        <is>
          <t>Stephen Ramirez</t>
        </is>
      </c>
      <c r="AK574" s="94" t="inlineStr">
        <is>
          <t>sramirez@safestreets.com</t>
        </is>
      </c>
      <c r="AL574" s="94" t="inlineStr">
        <is>
          <t>User</t>
        </is>
      </c>
      <c r="AM574" s="94" t="inlineStr">
        <is>
          <t>Yes</t>
        </is>
      </c>
      <c r="AN574" s="95" t="n">
        <v>96</v>
      </c>
      <c r="AO574" s="96" t="n">
        <v>2</v>
      </c>
    </row>
    <row r="575" ht="15.75" customHeight="1" s="140" thickBot="1">
      <c r="AI575" s="97" t="n"/>
      <c r="AJ575" s="94" t="inlineStr">
        <is>
          <t>Steve Mulhollan</t>
        </is>
      </c>
      <c r="AK575" s="94" t="inlineStr">
        <is>
          <t>smulhollan@safestreets.com</t>
        </is>
      </c>
      <c r="AL575" s="94" t="inlineStr">
        <is>
          <t>User</t>
        </is>
      </c>
      <c r="AM575" s="94" t="inlineStr">
        <is>
          <t>Yes</t>
        </is>
      </c>
      <c r="AN575" s="95" t="n">
        <v>96</v>
      </c>
      <c r="AO575" s="96" t="n">
        <v>3</v>
      </c>
    </row>
    <row r="576" ht="15.75" customHeight="1" s="140" thickBot="1">
      <c r="AI576" s="97" t="n"/>
      <c r="AJ576" s="94" t="inlineStr">
        <is>
          <t>Steven Bateson</t>
        </is>
      </c>
      <c r="AK576" s="94" t="inlineStr">
        <is>
          <t>sbateson@safestreets.com</t>
        </is>
      </c>
      <c r="AL576" s="94" t="inlineStr">
        <is>
          <t>User</t>
        </is>
      </c>
      <c r="AM576" s="94" t="inlineStr">
        <is>
          <t>Yes</t>
        </is>
      </c>
      <c r="AN576" s="95" t="n">
        <v>96</v>
      </c>
      <c r="AO576" s="96" t="n">
        <v>4</v>
      </c>
    </row>
    <row r="577" ht="15.75" customHeight="1" s="140" thickBot="1">
      <c r="AI577" s="97" t="n"/>
      <c r="AJ577" s="94" t="inlineStr">
        <is>
          <t>Steven Bronstein</t>
        </is>
      </c>
      <c r="AK577" s="94" t="inlineStr">
        <is>
          <t>sbronstein@safestreets.com</t>
        </is>
      </c>
      <c r="AL577" s="94" t="inlineStr">
        <is>
          <t>User</t>
        </is>
      </c>
      <c r="AM577" s="94" t="inlineStr">
        <is>
          <t>Yes</t>
        </is>
      </c>
      <c r="AN577" s="95" t="n">
        <v>96</v>
      </c>
      <c r="AO577" s="96" t="n">
        <v>5</v>
      </c>
    </row>
    <row r="578" ht="15.75" customHeight="1" s="140" thickBot="1">
      <c r="AI578" s="97" t="n"/>
      <c r="AJ578" s="94" t="inlineStr">
        <is>
          <t>Steven Santiago</t>
        </is>
      </c>
      <c r="AK578" s="94" t="inlineStr">
        <is>
          <t>ssantiago@safestreets.com</t>
        </is>
      </c>
      <c r="AL578" s="94" t="inlineStr">
        <is>
          <t>User</t>
        </is>
      </c>
      <c r="AM578" s="94" t="inlineStr">
        <is>
          <t>Yes</t>
        </is>
      </c>
      <c r="AN578" s="95" t="n">
        <v>96</v>
      </c>
      <c r="AO578" s="96" t="n">
        <v>6</v>
      </c>
    </row>
    <row r="579" ht="15.75" customHeight="1" s="140" thickBot="1">
      <c r="AI579" s="97" t="n"/>
      <c r="AJ579" s="94" t="inlineStr">
        <is>
          <t>Steven Wood</t>
        </is>
      </c>
      <c r="AK579" s="94" t="inlineStr">
        <is>
          <t>swood@safestreets.com</t>
        </is>
      </c>
      <c r="AL579" s="94" t="inlineStr">
        <is>
          <t>User</t>
        </is>
      </c>
      <c r="AM579" s="94" t="inlineStr">
        <is>
          <t>Yes</t>
        </is>
      </c>
      <c r="AN579" s="95" t="n">
        <v>97</v>
      </c>
      <c r="AO579" s="96" t="n">
        <v>1</v>
      </c>
    </row>
    <row r="580" ht="15.75" customHeight="1" s="140" thickBot="1">
      <c r="AI580" s="97" t="n"/>
      <c r="AJ580" s="94" t="inlineStr">
        <is>
          <t>Steve Parker</t>
        </is>
      </c>
      <c r="AK580" s="94" t="inlineStr">
        <is>
          <t>sparker@safestreets.com</t>
        </is>
      </c>
      <c r="AL580" s="94" t="inlineStr">
        <is>
          <t>User</t>
        </is>
      </c>
      <c r="AM580" s="94" t="inlineStr">
        <is>
          <t>Yes</t>
        </is>
      </c>
      <c r="AN580" s="95" t="n">
        <v>97</v>
      </c>
      <c r="AO580" s="96" t="n">
        <v>2</v>
      </c>
    </row>
    <row r="581" ht="15.75" customHeight="1" s="140" thickBot="1">
      <c r="AI581" s="97" t="n"/>
      <c r="AJ581" s="94" t="inlineStr">
        <is>
          <t>Steve Zolman</t>
        </is>
      </c>
      <c r="AK581" s="94" t="inlineStr">
        <is>
          <t>szolman@safestreets.com</t>
        </is>
      </c>
      <c r="AL581" s="94" t="inlineStr">
        <is>
          <t>User</t>
        </is>
      </c>
      <c r="AM581" s="94" t="inlineStr">
        <is>
          <t>Yes</t>
        </is>
      </c>
      <c r="AN581" s="95" t="n">
        <v>97</v>
      </c>
      <c r="AO581" s="96" t="n">
        <v>3</v>
      </c>
    </row>
    <row r="582" ht="15.75" customHeight="1" s="140" thickBot="1">
      <c r="AI582" s="97" t="n"/>
      <c r="AJ582" s="94" t="inlineStr">
        <is>
          <t>Summer Covington</t>
        </is>
      </c>
      <c r="AK582" s="94" t="inlineStr">
        <is>
          <t>scovington@safestreets.com</t>
        </is>
      </c>
      <c r="AL582" s="94" t="inlineStr">
        <is>
          <t>User</t>
        </is>
      </c>
      <c r="AM582" s="94" t="inlineStr">
        <is>
          <t>Yes</t>
        </is>
      </c>
      <c r="AN582" s="95" t="n">
        <v>97</v>
      </c>
      <c r="AO582" s="96" t="n">
        <v>4</v>
      </c>
    </row>
    <row r="583" ht="15.75" customHeight="1" s="140" thickBot="1">
      <c r="AI583" s="97" t="n"/>
      <c r="AJ583" s="94" t="inlineStr">
        <is>
          <t>Susan Chavez</t>
        </is>
      </c>
      <c r="AK583" s="94" t="inlineStr">
        <is>
          <t>schavez@safestreets.com</t>
        </is>
      </c>
      <c r="AL583" s="94" t="inlineStr">
        <is>
          <t>User</t>
        </is>
      </c>
      <c r="AM583" s="94" t="inlineStr">
        <is>
          <t>Yes</t>
        </is>
      </c>
      <c r="AN583" s="95" t="n">
        <v>97</v>
      </c>
      <c r="AO583" s="96" t="n">
        <v>5</v>
      </c>
    </row>
    <row r="584" ht="15.75" customHeight="1" s="140" thickBot="1">
      <c r="AI584" s="97" t="n"/>
      <c r="AJ584" s="94" t="inlineStr">
        <is>
          <t>Susan Petrie</t>
        </is>
      </c>
      <c r="AK584" s="94" t="inlineStr">
        <is>
          <t>spetrie@safestreets.com</t>
        </is>
      </c>
      <c r="AL584" s="94" t="inlineStr">
        <is>
          <t>User</t>
        </is>
      </c>
      <c r="AM584" s="94" t="inlineStr">
        <is>
          <t>Yes</t>
        </is>
      </c>
      <c r="AN584" s="95" t="n">
        <v>97</v>
      </c>
      <c r="AO584" s="96" t="n">
        <v>6</v>
      </c>
    </row>
    <row r="585" ht="15.75" customHeight="1" s="140" thickBot="1">
      <c r="AI585" s="97" t="n"/>
      <c r="AJ585" s="94" t="inlineStr">
        <is>
          <t>Susie Hansen</t>
        </is>
      </c>
      <c r="AK585" s="94" t="inlineStr">
        <is>
          <t>shansen@safestreets.com</t>
        </is>
      </c>
      <c r="AL585" s="94" t="inlineStr">
        <is>
          <t>User</t>
        </is>
      </c>
      <c r="AM585" s="94" t="inlineStr">
        <is>
          <t>Yes</t>
        </is>
      </c>
      <c r="AN585" s="95" t="n">
        <v>98</v>
      </c>
      <c r="AO585" s="96" t="n">
        <v>1</v>
      </c>
    </row>
    <row r="586" ht="15.75" customHeight="1" s="140" thickBot="1">
      <c r="AI586" s="97" t="n"/>
      <c r="AJ586" s="94" t="inlineStr">
        <is>
          <t>Sylvia Tuisaula</t>
        </is>
      </c>
      <c r="AK586" s="94" t="inlineStr">
        <is>
          <t>stuisaula@safestreets.com</t>
        </is>
      </c>
      <c r="AL586" s="94" t="inlineStr">
        <is>
          <t>User</t>
        </is>
      </c>
      <c r="AM586" s="94" t="inlineStr">
        <is>
          <t>Yes</t>
        </is>
      </c>
      <c r="AN586" s="95" t="n">
        <v>98</v>
      </c>
      <c r="AO586" s="96" t="n">
        <v>2</v>
      </c>
    </row>
    <row r="587" ht="15.75" customHeight="1" s="140" thickBot="1">
      <c r="AI587" s="97" t="n"/>
      <c r="AJ587" s="94" t="inlineStr">
        <is>
          <t>Tarrence Franklin</t>
        </is>
      </c>
      <c r="AK587" s="94" t="inlineStr">
        <is>
          <t>tfrankllin@safestreets.com</t>
        </is>
      </c>
      <c r="AL587" s="94" t="inlineStr">
        <is>
          <t>User</t>
        </is>
      </c>
      <c r="AM587" s="94" t="inlineStr">
        <is>
          <t>Yes</t>
        </is>
      </c>
      <c r="AN587" s="95" t="n">
        <v>98</v>
      </c>
      <c r="AO587" s="96" t="n">
        <v>3</v>
      </c>
    </row>
    <row r="588" ht="15.75" customHeight="1" s="140" thickBot="1">
      <c r="AI588" s="97" t="n"/>
      <c r="AJ588" s="94" t="inlineStr">
        <is>
          <t>Tashina McCullough</t>
        </is>
      </c>
      <c r="AK588" s="94" t="inlineStr">
        <is>
          <t>tmccullough@safestreets.com</t>
        </is>
      </c>
      <c r="AL588" s="94" t="inlineStr">
        <is>
          <t>User</t>
        </is>
      </c>
      <c r="AM588" s="94" t="inlineStr">
        <is>
          <t>Yes</t>
        </is>
      </c>
      <c r="AN588" s="95" t="n">
        <v>98</v>
      </c>
      <c r="AO588" s="96" t="n">
        <v>4</v>
      </c>
    </row>
    <row r="589" ht="15.75" customHeight="1" s="140" thickBot="1">
      <c r="AI589" s="97" t="n"/>
      <c r="AJ589" s="94" t="inlineStr">
        <is>
          <t>Taylor Reuer</t>
        </is>
      </c>
      <c r="AK589" s="94" t="inlineStr">
        <is>
          <t>treuer@safestreets.com</t>
        </is>
      </c>
      <c r="AL589" s="94" t="inlineStr">
        <is>
          <t>User</t>
        </is>
      </c>
      <c r="AM589" s="94" t="inlineStr">
        <is>
          <t>Yes</t>
        </is>
      </c>
      <c r="AN589" s="95" t="n">
        <v>98</v>
      </c>
      <c r="AO589" s="96" t="n">
        <v>5</v>
      </c>
    </row>
    <row r="590" ht="15.75" customHeight="1" s="140" thickBot="1">
      <c r="AI590" s="97" t="n"/>
      <c r="AJ590" s="94" t="inlineStr">
        <is>
          <t>Taylor Wall</t>
        </is>
      </c>
      <c r="AK590" s="94" t="inlineStr">
        <is>
          <t>taylor@pc-net.com</t>
        </is>
      </c>
      <c r="AL590" s="94" t="inlineStr">
        <is>
          <t>Administrator</t>
        </is>
      </c>
      <c r="AM590" s="94" t="inlineStr">
        <is>
          <t>Yes</t>
        </is>
      </c>
      <c r="AN590" s="95" t="n">
        <v>98</v>
      </c>
      <c r="AO590" s="96" t="n">
        <v>6</v>
      </c>
    </row>
    <row r="591" ht="15.75" customHeight="1" s="140" thickBot="1">
      <c r="AI591" s="97" t="n"/>
      <c r="AJ591" s="94" t="inlineStr">
        <is>
          <t>Terrence Harper</t>
        </is>
      </c>
      <c r="AK591" s="94" t="inlineStr">
        <is>
          <t>tharper@safestreets.com</t>
        </is>
      </c>
      <c r="AL591" s="94" t="inlineStr">
        <is>
          <t>User</t>
        </is>
      </c>
      <c r="AM591" s="94" t="inlineStr">
        <is>
          <t>Yes</t>
        </is>
      </c>
      <c r="AN591" s="95" t="n">
        <v>99</v>
      </c>
      <c r="AO591" s="96" t="n">
        <v>1</v>
      </c>
    </row>
    <row r="592" ht="15.75" customHeight="1" s="140" thickBot="1">
      <c r="AI592" s="97" t="n"/>
      <c r="AJ592" s="94" t="inlineStr">
        <is>
          <t>Terry Rudolph</t>
        </is>
      </c>
      <c r="AK592" s="94" t="inlineStr">
        <is>
          <t>terry@pc-net.com</t>
        </is>
      </c>
      <c r="AL592" s="94" t="inlineStr">
        <is>
          <t>Administrator</t>
        </is>
      </c>
      <c r="AM592" s="94" t="inlineStr">
        <is>
          <t>Yes</t>
        </is>
      </c>
      <c r="AN592" s="95" t="n">
        <v>99</v>
      </c>
      <c r="AO592" s="96" t="n">
        <v>2</v>
      </c>
    </row>
    <row r="593" ht="15.75" customHeight="1" s="140" thickBot="1">
      <c r="AI593" s="97" t="n"/>
      <c r="AJ593" s="94" t="inlineStr">
        <is>
          <t>Theresa Tanner</t>
        </is>
      </c>
      <c r="AK593" s="94" t="inlineStr">
        <is>
          <t>ttanner@safestreets.com</t>
        </is>
      </c>
      <c r="AL593" s="94" t="inlineStr">
        <is>
          <t>User</t>
        </is>
      </c>
      <c r="AM593" s="94" t="inlineStr">
        <is>
          <t>Yes</t>
        </is>
      </c>
      <c r="AN593" s="95" t="n">
        <v>99</v>
      </c>
      <c r="AO593" s="96" t="n">
        <v>3</v>
      </c>
    </row>
    <row r="594" ht="15.75" customHeight="1" s="140" thickBot="1">
      <c r="AI594" s="97" t="n"/>
      <c r="AJ594" s="94" t="inlineStr">
        <is>
          <t>Thomas Drew Hampton</t>
        </is>
      </c>
      <c r="AK594" s="94" t="inlineStr">
        <is>
          <t>thampton@safestreets.com</t>
        </is>
      </c>
      <c r="AL594" s="94" t="inlineStr">
        <is>
          <t>User</t>
        </is>
      </c>
      <c r="AM594" s="94" t="inlineStr">
        <is>
          <t>Yes</t>
        </is>
      </c>
      <c r="AN594" s="95" t="n">
        <v>99</v>
      </c>
      <c r="AO594" s="96" t="n">
        <v>4</v>
      </c>
    </row>
    <row r="595" ht="15.75" customHeight="1" s="140" thickBot="1">
      <c r="AI595" s="97" t="n"/>
      <c r="AJ595" s="94" t="inlineStr">
        <is>
          <t>Thomas Eaddy</t>
        </is>
      </c>
      <c r="AK595" s="94" t="inlineStr">
        <is>
          <t>teaddy@safestreets.com</t>
        </is>
      </c>
      <c r="AL595" s="94" t="inlineStr">
        <is>
          <t>User</t>
        </is>
      </c>
      <c r="AM595" s="94" t="inlineStr">
        <is>
          <t>Yes</t>
        </is>
      </c>
      <c r="AN595" s="95" t="n">
        <v>99</v>
      </c>
      <c r="AO595" s="96" t="n">
        <v>5</v>
      </c>
    </row>
    <row r="596" ht="15.75" customHeight="1" s="140" thickBot="1">
      <c r="AI596" s="97" t="n"/>
      <c r="AJ596" s="94" t="inlineStr">
        <is>
          <t>Thomas Felder</t>
        </is>
      </c>
      <c r="AK596" s="94" t="inlineStr">
        <is>
          <t>tfelder@safestreets.com</t>
        </is>
      </c>
      <c r="AL596" s="94" t="inlineStr">
        <is>
          <t>User</t>
        </is>
      </c>
      <c r="AM596" s="94" t="inlineStr">
        <is>
          <t>Yes</t>
        </is>
      </c>
      <c r="AN596" s="95" t="n">
        <v>99</v>
      </c>
      <c r="AO596" s="96" t="n">
        <v>6</v>
      </c>
    </row>
    <row r="597" ht="15.75" customHeight="1" s="140" thickBot="1">
      <c r="AI597" s="97" t="n"/>
      <c r="AJ597" s="94" t="inlineStr">
        <is>
          <t>Thomas Newman</t>
        </is>
      </c>
      <c r="AK597" s="94" t="inlineStr">
        <is>
          <t>tnewman@safestreets.com</t>
        </is>
      </c>
      <c r="AL597" s="94" t="inlineStr">
        <is>
          <t>User</t>
        </is>
      </c>
      <c r="AM597" s="94" t="inlineStr">
        <is>
          <t>Yes</t>
        </is>
      </c>
      <c r="AN597" s="95" t="n">
        <v>100</v>
      </c>
      <c r="AO597" s="96" t="n">
        <v>1</v>
      </c>
    </row>
    <row r="598" ht="15.75" customHeight="1" s="140" thickBot="1">
      <c r="AI598" s="97" t="n"/>
      <c r="AJ598" s="94" t="inlineStr">
        <is>
          <t>Thomas Nguyen</t>
        </is>
      </c>
      <c r="AK598" s="94" t="inlineStr">
        <is>
          <t>tnguyen@safestreets.com</t>
        </is>
      </c>
      <c r="AL598" s="94" t="inlineStr">
        <is>
          <t>User</t>
        </is>
      </c>
      <c r="AM598" s="94" t="inlineStr">
        <is>
          <t>Yes</t>
        </is>
      </c>
      <c r="AN598" s="95" t="n">
        <v>100</v>
      </c>
      <c r="AO598" s="96" t="n">
        <v>2</v>
      </c>
    </row>
    <row r="599" ht="15.75" customHeight="1" s="140" thickBot="1">
      <c r="AI599" s="97" t="n"/>
      <c r="AJ599" s="94" t="inlineStr">
        <is>
          <t>Thomas O'Connor</t>
        </is>
      </c>
      <c r="AK599" s="94" t="inlineStr">
        <is>
          <t>toconnor@safestreets.com</t>
        </is>
      </c>
      <c r="AL599" s="94" t="inlineStr">
        <is>
          <t>User</t>
        </is>
      </c>
      <c r="AM599" s="94" t="inlineStr">
        <is>
          <t>Yes</t>
        </is>
      </c>
      <c r="AN599" s="95" t="n">
        <v>100</v>
      </c>
      <c r="AO599" s="96" t="n">
        <v>3</v>
      </c>
    </row>
    <row r="600" ht="15.75" customHeight="1" s="140" thickBot="1">
      <c r="AI600" s="97" t="n"/>
      <c r="AJ600" s="94" t="inlineStr">
        <is>
          <t>Tiffany Noble</t>
        </is>
      </c>
      <c r="AK600" s="94" t="inlineStr">
        <is>
          <t>tnoble@safestreets.com</t>
        </is>
      </c>
      <c r="AL600" s="94" t="inlineStr">
        <is>
          <t>User</t>
        </is>
      </c>
      <c r="AM600" s="94" t="inlineStr">
        <is>
          <t>Yes</t>
        </is>
      </c>
      <c r="AN600" s="95" t="n">
        <v>100</v>
      </c>
      <c r="AO600" s="96" t="n">
        <v>4</v>
      </c>
    </row>
    <row r="601" ht="15.75" customHeight="1" s="140" thickBot="1">
      <c r="AI601" s="97" t="n"/>
      <c r="AJ601" s="94" t="inlineStr">
        <is>
          <t>Timothy Lewis</t>
        </is>
      </c>
      <c r="AK601" s="94" t="inlineStr">
        <is>
          <t>tlewis@safestreets.com</t>
        </is>
      </c>
      <c r="AL601" s="94" t="inlineStr">
        <is>
          <t>User</t>
        </is>
      </c>
      <c r="AM601" s="94" t="inlineStr">
        <is>
          <t>Yes</t>
        </is>
      </c>
      <c r="AN601" s="95" t="n">
        <v>100</v>
      </c>
      <c r="AO601" s="96" t="n">
        <v>5</v>
      </c>
    </row>
    <row r="602" ht="15.75" customHeight="1" s="140" thickBot="1">
      <c r="AI602" s="97" t="n"/>
      <c r="AJ602" s="94" t="inlineStr">
        <is>
          <t>Timothy Varnum</t>
        </is>
      </c>
      <c r="AK602" s="94" t="inlineStr">
        <is>
          <t>tvarnum@safestreets.com</t>
        </is>
      </c>
      <c r="AL602" s="94" t="inlineStr">
        <is>
          <t>User</t>
        </is>
      </c>
      <c r="AM602" s="94" t="inlineStr">
        <is>
          <t>Yes</t>
        </is>
      </c>
      <c r="AN602" s="95" t="n">
        <v>100</v>
      </c>
      <c r="AO602" s="96" t="n">
        <v>6</v>
      </c>
    </row>
    <row r="603" ht="15.75" customHeight="1" s="140" thickBot="1">
      <c r="AI603" s="97" t="n"/>
      <c r="AJ603" s="94" t="inlineStr">
        <is>
          <t>Titus Cooper</t>
        </is>
      </c>
      <c r="AK603" s="94" t="inlineStr">
        <is>
          <t>tcooper@safestreets.com</t>
        </is>
      </c>
      <c r="AL603" s="94" t="inlineStr">
        <is>
          <t>User</t>
        </is>
      </c>
      <c r="AM603" s="94" t="inlineStr">
        <is>
          <t>Yes</t>
        </is>
      </c>
      <c r="AN603" s="95" t="n">
        <v>101</v>
      </c>
      <c r="AO603" s="96" t="n">
        <v>1</v>
      </c>
    </row>
    <row r="604" ht="15.75" customHeight="1" s="140" thickBot="1">
      <c r="AI604" s="97" t="n"/>
      <c r="AJ604" s="94" t="inlineStr">
        <is>
          <t>Tommy Hemphill</t>
        </is>
      </c>
      <c r="AK604" s="94" t="inlineStr">
        <is>
          <t>themphill@safestreets.com</t>
        </is>
      </c>
      <c r="AL604" s="94" t="inlineStr">
        <is>
          <t>User</t>
        </is>
      </c>
      <c r="AM604" s="94" t="inlineStr">
        <is>
          <t>Yes</t>
        </is>
      </c>
      <c r="AN604" s="95" t="n">
        <v>101</v>
      </c>
      <c r="AO604" s="96" t="n">
        <v>2</v>
      </c>
    </row>
    <row r="605" ht="15.75" customHeight="1" s="140" thickBot="1">
      <c r="AI605" s="97" t="n"/>
      <c r="AJ605" s="94" t="inlineStr">
        <is>
          <t>Tony Schwartz</t>
        </is>
      </c>
      <c r="AK605" s="94" t="inlineStr">
        <is>
          <t>tschwartz@safestreets.com</t>
        </is>
      </c>
      <c r="AL605" s="94" t="inlineStr">
        <is>
          <t>User</t>
        </is>
      </c>
      <c r="AM605" s="94" t="inlineStr">
        <is>
          <t>Yes</t>
        </is>
      </c>
      <c r="AN605" s="95" t="n">
        <v>101</v>
      </c>
      <c r="AO605" s="96" t="n">
        <v>3</v>
      </c>
    </row>
    <row r="606" ht="15.75" customHeight="1" s="140" thickBot="1">
      <c r="AI606" s="97" t="n"/>
      <c r="AJ606" s="94" t="inlineStr">
        <is>
          <t>Tori Molloy</t>
        </is>
      </c>
      <c r="AK606" s="94" t="inlineStr">
        <is>
          <t>tmolloy@safestreets.com</t>
        </is>
      </c>
      <c r="AL606" s="94" t="inlineStr">
        <is>
          <t>User</t>
        </is>
      </c>
      <c r="AM606" s="94" t="inlineStr">
        <is>
          <t>Yes</t>
        </is>
      </c>
      <c r="AN606" s="95" t="n">
        <v>101</v>
      </c>
      <c r="AO606" s="96" t="n">
        <v>4</v>
      </c>
    </row>
    <row r="607" ht="15.75" customHeight="1" s="140" thickBot="1">
      <c r="AI607" s="97" t="n"/>
      <c r="AJ607" s="94" t="inlineStr">
        <is>
          <t>Tracy Pennington</t>
        </is>
      </c>
      <c r="AK607" s="94" t="inlineStr">
        <is>
          <t>tpennington@safestreets.com</t>
        </is>
      </c>
      <c r="AL607" s="94" t="inlineStr">
        <is>
          <t>User</t>
        </is>
      </c>
      <c r="AM607" s="94" t="inlineStr">
        <is>
          <t>Yes</t>
        </is>
      </c>
      <c r="AN607" s="95" t="n">
        <v>101</v>
      </c>
      <c r="AO607" s="96" t="n">
        <v>5</v>
      </c>
    </row>
    <row r="608" ht="15.75" customHeight="1" s="140" thickBot="1">
      <c r="AI608" s="97" t="n"/>
      <c r="AJ608" s="94" t="inlineStr">
        <is>
          <t>Trason Jackson</t>
        </is>
      </c>
      <c r="AK608" s="94" t="inlineStr">
        <is>
          <t>trjackson@safestreets.com</t>
        </is>
      </c>
      <c r="AL608" s="94" t="inlineStr">
        <is>
          <t>User</t>
        </is>
      </c>
      <c r="AM608" s="94" t="inlineStr">
        <is>
          <t>Yes</t>
        </is>
      </c>
      <c r="AN608" s="95" t="n">
        <v>101</v>
      </c>
      <c r="AO608" s="96" t="n">
        <v>6</v>
      </c>
    </row>
    <row r="609" ht="15.75" customHeight="1" s="140" thickBot="1">
      <c r="AI609" s="97" t="n"/>
      <c r="AJ609" s="94" t="inlineStr">
        <is>
          <t>Trista Sponenburgh</t>
        </is>
      </c>
      <c r="AK609" s="94" t="inlineStr">
        <is>
          <t>tsponenburgh@safestreets.com</t>
        </is>
      </c>
      <c r="AL609" s="94" t="inlineStr">
        <is>
          <t>User</t>
        </is>
      </c>
      <c r="AM609" s="94" t="inlineStr">
        <is>
          <t>Yes</t>
        </is>
      </c>
      <c r="AN609" s="95" t="n">
        <v>102</v>
      </c>
      <c r="AO609" s="96" t="n">
        <v>1</v>
      </c>
    </row>
    <row r="610" ht="15.75" customHeight="1" s="140" thickBot="1">
      <c r="AI610" s="97" t="n"/>
      <c r="AJ610" s="94" t="inlineStr">
        <is>
          <t>Troy Allen</t>
        </is>
      </c>
      <c r="AK610" s="94" t="inlineStr">
        <is>
          <t>tallen@safestreets.com</t>
        </is>
      </c>
      <c r="AL610" s="94" t="inlineStr">
        <is>
          <t>User</t>
        </is>
      </c>
      <c r="AM610" s="94" t="inlineStr">
        <is>
          <t>Yes</t>
        </is>
      </c>
      <c r="AN610" s="95" t="n">
        <v>102</v>
      </c>
      <c r="AO610" s="96" t="n">
        <v>2</v>
      </c>
    </row>
    <row r="611" ht="15.75" customHeight="1" s="140" thickBot="1">
      <c r="AI611" s="97" t="n"/>
      <c r="AJ611" s="94" t="inlineStr">
        <is>
          <t>Tyler Kilkenny</t>
        </is>
      </c>
      <c r="AK611" s="94" t="inlineStr">
        <is>
          <t>tkilkenny@safestreets.com</t>
        </is>
      </c>
      <c r="AL611" s="94" t="inlineStr">
        <is>
          <t>User</t>
        </is>
      </c>
      <c r="AM611" s="94" t="inlineStr">
        <is>
          <t>Yes</t>
        </is>
      </c>
      <c r="AN611" s="95" t="n">
        <v>102</v>
      </c>
      <c r="AO611" s="96" t="n">
        <v>3</v>
      </c>
    </row>
    <row r="612" ht="15.75" customHeight="1" s="140" thickBot="1">
      <c r="AI612" s="97" t="n"/>
      <c r="AJ612" s="94" t="inlineStr">
        <is>
          <t>Tyler Lyles</t>
        </is>
      </c>
      <c r="AK612" s="94" t="inlineStr">
        <is>
          <t>tlyles@safestreets.com</t>
        </is>
      </c>
      <c r="AL612" s="94" t="inlineStr">
        <is>
          <t>User</t>
        </is>
      </c>
      <c r="AM612" s="94" t="inlineStr">
        <is>
          <t>Yes</t>
        </is>
      </c>
      <c r="AN612" s="95" t="n">
        <v>102</v>
      </c>
      <c r="AO612" s="96" t="n">
        <v>4</v>
      </c>
    </row>
    <row r="613" ht="15.75" customHeight="1" s="140" thickBot="1">
      <c r="AI613" s="97" t="n"/>
      <c r="AJ613" s="94" t="inlineStr">
        <is>
          <t>Tyler Rigby</t>
        </is>
      </c>
      <c r="AK613" s="94" t="inlineStr">
        <is>
          <t>trigby@safestreets.com</t>
        </is>
      </c>
      <c r="AL613" s="94" t="inlineStr">
        <is>
          <t>User</t>
        </is>
      </c>
      <c r="AM613" s="94" t="inlineStr">
        <is>
          <t>Yes</t>
        </is>
      </c>
      <c r="AN613" s="95" t="n">
        <v>102</v>
      </c>
      <c r="AO613" s="96" t="n">
        <v>5</v>
      </c>
    </row>
    <row r="614" ht="15.75" customHeight="1" s="140" thickBot="1">
      <c r="AI614" s="97" t="n"/>
      <c r="AJ614" s="94" t="inlineStr">
        <is>
          <t>Tyler Sousa</t>
        </is>
      </c>
      <c r="AK614" s="94" t="inlineStr">
        <is>
          <t>tsousa@safestreets.com</t>
        </is>
      </c>
      <c r="AL614" s="94" t="inlineStr">
        <is>
          <t>User</t>
        </is>
      </c>
      <c r="AM614" s="94" t="inlineStr">
        <is>
          <t>Yes</t>
        </is>
      </c>
      <c r="AN614" s="95" t="n">
        <v>102</v>
      </c>
      <c r="AO614" s="96" t="n">
        <v>6</v>
      </c>
    </row>
    <row r="615" ht="15.75" customHeight="1" s="140" thickBot="1">
      <c r="AI615" s="97" t="n"/>
      <c r="AJ615" s="94" t="inlineStr">
        <is>
          <t>Ulysses Simmons</t>
        </is>
      </c>
      <c r="AK615" s="94" t="inlineStr">
        <is>
          <t>usimmons@safestreets.com</t>
        </is>
      </c>
      <c r="AL615" s="94" t="inlineStr">
        <is>
          <t>User</t>
        </is>
      </c>
      <c r="AM615" s="94" t="inlineStr">
        <is>
          <t>Yes</t>
        </is>
      </c>
      <c r="AN615" s="95" t="n">
        <v>103</v>
      </c>
      <c r="AO615" s="96" t="n">
        <v>1</v>
      </c>
    </row>
    <row r="616" ht="15.75" customHeight="1" s="140" thickBot="1">
      <c r="AI616" s="97" t="n"/>
      <c r="AJ616" s="94" t="inlineStr">
        <is>
          <t>Vai Malamala</t>
        </is>
      </c>
      <c r="AK616" s="94" t="inlineStr">
        <is>
          <t>vmalamala@safestreets.com</t>
        </is>
      </c>
      <c r="AL616" s="94" t="inlineStr">
        <is>
          <t>User</t>
        </is>
      </c>
      <c r="AM616" s="94" t="inlineStr">
        <is>
          <t>Yes</t>
        </is>
      </c>
      <c r="AN616" s="95" t="n">
        <v>103</v>
      </c>
      <c r="AO616" s="96" t="n">
        <v>2</v>
      </c>
    </row>
    <row r="617" ht="15.75" customHeight="1" s="140" thickBot="1">
      <c r="AI617" s="97" t="n"/>
      <c r="AJ617" s="94" t="inlineStr">
        <is>
          <t>Valina Soria</t>
        </is>
      </c>
      <c r="AK617" s="94" t="inlineStr">
        <is>
          <t>vsoria@safestreets.com</t>
        </is>
      </c>
      <c r="AL617" s="94" t="inlineStr">
        <is>
          <t>User</t>
        </is>
      </c>
      <c r="AM617" s="94" t="inlineStr">
        <is>
          <t>Yes</t>
        </is>
      </c>
      <c r="AN617" s="95" t="n">
        <v>103</v>
      </c>
      <c r="AO617" s="96" t="n">
        <v>3</v>
      </c>
    </row>
    <row r="618" ht="15.75" customHeight="1" s="140" thickBot="1">
      <c r="AI618" s="97" t="n"/>
      <c r="AJ618" s="94" t="inlineStr">
        <is>
          <t>Vannessa Carrillo</t>
        </is>
      </c>
      <c r="AK618" s="94" t="inlineStr">
        <is>
          <t>vcarrillo@safestreets.com</t>
        </is>
      </c>
      <c r="AL618" s="94" t="inlineStr">
        <is>
          <t>User</t>
        </is>
      </c>
      <c r="AM618" s="94" t="inlineStr">
        <is>
          <t>Yes</t>
        </is>
      </c>
      <c r="AN618" s="95" t="n">
        <v>103</v>
      </c>
      <c r="AO618" s="96" t="n">
        <v>4</v>
      </c>
    </row>
    <row r="619" ht="15.75" customHeight="1" s="140" thickBot="1">
      <c r="AI619" s="97" t="n"/>
      <c r="AJ619" s="94" t="inlineStr">
        <is>
          <t>Venance Agnero</t>
        </is>
      </c>
      <c r="AK619" s="94" t="inlineStr">
        <is>
          <t>vagnero@safestreets.com</t>
        </is>
      </c>
      <c r="AL619" s="94" t="inlineStr">
        <is>
          <t>User</t>
        </is>
      </c>
      <c r="AM619" s="94" t="inlineStr">
        <is>
          <t>Yes</t>
        </is>
      </c>
      <c r="AN619" s="95" t="n">
        <v>103</v>
      </c>
      <c r="AO619" s="96" t="n">
        <v>5</v>
      </c>
    </row>
    <row r="620" ht="15.75" customHeight="1" s="140" thickBot="1">
      <c r="AI620" s="97" t="n"/>
      <c r="AJ620" s="94" t="inlineStr">
        <is>
          <t>Vettiar Chup</t>
        </is>
      </c>
      <c r="AK620" s="94" t="inlineStr">
        <is>
          <t>vchup@safestreets.com</t>
        </is>
      </c>
      <c r="AL620" s="94" t="inlineStr">
        <is>
          <t>User</t>
        </is>
      </c>
      <c r="AM620" s="94" t="inlineStr">
        <is>
          <t>Yes</t>
        </is>
      </c>
      <c r="AN620" s="95" t="n">
        <v>103</v>
      </c>
      <c r="AO620" s="96" t="n">
        <v>6</v>
      </c>
    </row>
    <row r="621" ht="15.75" customHeight="1" s="140" thickBot="1">
      <c r="AI621" s="97" t="n"/>
      <c r="AJ621" s="94" t="inlineStr">
        <is>
          <t>Victor Vazquez</t>
        </is>
      </c>
      <c r="AK621" s="94" t="inlineStr">
        <is>
          <t>vvazquez@safestreets.com</t>
        </is>
      </c>
      <c r="AL621" s="94" t="inlineStr">
        <is>
          <t>User</t>
        </is>
      </c>
      <c r="AM621" s="94" t="inlineStr">
        <is>
          <t>Yes</t>
        </is>
      </c>
      <c r="AN621" s="95" t="n">
        <v>104</v>
      </c>
      <c r="AO621" s="96" t="n">
        <v>1</v>
      </c>
    </row>
    <row r="622" ht="15.75" customHeight="1" s="140" thickBot="1">
      <c r="AI622" s="97" t="n"/>
      <c r="AJ622" s="94" t="inlineStr">
        <is>
          <t>Vincenzo Arato</t>
        </is>
      </c>
      <c r="AK622" s="94" t="inlineStr">
        <is>
          <t>varato@safestreets.com</t>
        </is>
      </c>
      <c r="AL622" s="94" t="inlineStr">
        <is>
          <t>User</t>
        </is>
      </c>
      <c r="AM622" s="94" t="inlineStr">
        <is>
          <t>Yes</t>
        </is>
      </c>
      <c r="AN622" s="95" t="n">
        <v>104</v>
      </c>
      <c r="AO622" s="96" t="n">
        <v>2</v>
      </c>
    </row>
    <row r="623" ht="15.75" customHeight="1" s="140" thickBot="1">
      <c r="AI623" s="97" t="n"/>
      <c r="AJ623" s="94" t="inlineStr">
        <is>
          <t>Wasif Ammari</t>
        </is>
      </c>
      <c r="AK623" s="94" t="inlineStr">
        <is>
          <t>wammari@safestreets.com</t>
        </is>
      </c>
      <c r="AL623" s="94" t="inlineStr">
        <is>
          <t>User</t>
        </is>
      </c>
      <c r="AM623" s="94" t="inlineStr">
        <is>
          <t>Yes</t>
        </is>
      </c>
      <c r="AN623" s="95" t="n">
        <v>104</v>
      </c>
      <c r="AO623" s="96" t="n">
        <v>3</v>
      </c>
    </row>
    <row r="624" ht="15.75" customHeight="1" s="140" thickBot="1">
      <c r="AI624" s="97" t="n"/>
      <c r="AJ624" s="94" t="inlineStr">
        <is>
          <t>Willanna Barksdale</t>
        </is>
      </c>
      <c r="AK624" s="94" t="inlineStr">
        <is>
          <t>wbarksdale@safestreets.com</t>
        </is>
      </c>
      <c r="AL624" s="94" t="inlineStr">
        <is>
          <t>User</t>
        </is>
      </c>
      <c r="AM624" s="94" t="inlineStr">
        <is>
          <t>Yes</t>
        </is>
      </c>
      <c r="AN624" s="95" t="n">
        <v>104</v>
      </c>
      <c r="AO624" s="96" t="n">
        <v>4</v>
      </c>
    </row>
    <row r="625" ht="15.75" customHeight="1" s="140" thickBot="1">
      <c r="AI625" s="97" t="n"/>
      <c r="AJ625" s="94" t="inlineStr">
        <is>
          <t>William Gregory</t>
        </is>
      </c>
      <c r="AK625" s="94" t="inlineStr">
        <is>
          <t>wgregory@safestreets.com</t>
        </is>
      </c>
      <c r="AL625" s="94" t="inlineStr">
        <is>
          <t>User</t>
        </is>
      </c>
      <c r="AM625" s="94" t="inlineStr">
        <is>
          <t>Yes</t>
        </is>
      </c>
      <c r="AN625" s="95" t="n">
        <v>104</v>
      </c>
      <c r="AO625" s="96" t="n">
        <v>5</v>
      </c>
    </row>
    <row r="626" ht="15.75" customHeight="1" s="140" thickBot="1">
      <c r="AI626" s="97" t="n"/>
      <c r="AJ626" s="94" t="inlineStr">
        <is>
          <t>William Peacock</t>
        </is>
      </c>
      <c r="AK626" s="94" t="inlineStr">
        <is>
          <t>wpeacock@safestreets.com</t>
        </is>
      </c>
      <c r="AL626" s="94" t="inlineStr">
        <is>
          <t>User</t>
        </is>
      </c>
      <c r="AM626" s="94" t="inlineStr">
        <is>
          <t>Yes</t>
        </is>
      </c>
      <c r="AN626" s="95" t="n">
        <v>104</v>
      </c>
      <c r="AO626" s="96" t="n">
        <v>6</v>
      </c>
    </row>
    <row r="627" ht="15.75" customHeight="1" s="140" thickBot="1">
      <c r="AI627" s="97" t="n"/>
      <c r="AJ627" s="94" t="inlineStr">
        <is>
          <t>William Walter</t>
        </is>
      </c>
      <c r="AK627" s="94" t="inlineStr">
        <is>
          <t>wwalter@safestreets.com</t>
        </is>
      </c>
      <c r="AL627" s="94" t="inlineStr">
        <is>
          <t>User</t>
        </is>
      </c>
      <c r="AM627" s="94" t="inlineStr">
        <is>
          <t>Yes</t>
        </is>
      </c>
      <c r="AN627" s="95" t="n">
        <v>105</v>
      </c>
      <c r="AO627" s="96" t="n">
        <v>1</v>
      </c>
    </row>
    <row r="628" ht="15.75" customHeight="1" s="140" thickBot="1">
      <c r="AI628" s="97" t="n"/>
      <c r="AJ628" s="94" t="inlineStr">
        <is>
          <t>Yesenia Cervantes</t>
        </is>
      </c>
      <c r="AK628" s="94" t="inlineStr">
        <is>
          <t>ycervantes@safestreets.com</t>
        </is>
      </c>
      <c r="AL628" s="94" t="inlineStr">
        <is>
          <t>User</t>
        </is>
      </c>
      <c r="AM628" s="94" t="inlineStr">
        <is>
          <t>Yes</t>
        </is>
      </c>
      <c r="AN628" s="95" t="n">
        <v>105</v>
      </c>
      <c r="AO628" s="96" t="n">
        <v>2</v>
      </c>
    </row>
    <row r="629" ht="15.75" customHeight="1" s="140" thickBot="1">
      <c r="AI629" s="97" t="n"/>
      <c r="AJ629" s="94" t="inlineStr">
        <is>
          <t>Zachariah Ritland</t>
        </is>
      </c>
      <c r="AK629" s="94" t="inlineStr">
        <is>
          <t>zritland@safestreets.com</t>
        </is>
      </c>
      <c r="AL629" s="94" t="inlineStr">
        <is>
          <t>User</t>
        </is>
      </c>
      <c r="AM629" s="94" t="inlineStr">
        <is>
          <t>Yes</t>
        </is>
      </c>
      <c r="AN629" s="95" t="n">
        <v>105</v>
      </c>
      <c r="AO629" s="96" t="n">
        <v>3</v>
      </c>
    </row>
    <row r="630" ht="15.75" customHeight="1" s="140" thickBot="1">
      <c r="AI630" s="97" t="n"/>
      <c r="AJ630" s="94" t="inlineStr">
        <is>
          <t>Zachary Davis</t>
        </is>
      </c>
      <c r="AK630" s="94" t="inlineStr">
        <is>
          <t>zdavis@safestreets.com</t>
        </is>
      </c>
      <c r="AL630" s="94" t="inlineStr">
        <is>
          <t>User</t>
        </is>
      </c>
      <c r="AM630" s="94" t="inlineStr">
        <is>
          <t>Yes</t>
        </is>
      </c>
      <c r="AN630" s="95" t="n">
        <v>105</v>
      </c>
      <c r="AO630" s="96" t="n">
        <v>4</v>
      </c>
    </row>
    <row r="631" ht="15.75" customHeight="1" s="140" thickBot="1">
      <c r="AI631" s="97" t="n"/>
      <c r="AJ631" s="94" t="inlineStr">
        <is>
          <t>Zachary Deering</t>
        </is>
      </c>
      <c r="AK631" s="94" t="inlineStr">
        <is>
          <t>zdeering@safestreets.com</t>
        </is>
      </c>
      <c r="AL631" s="94" t="inlineStr">
        <is>
          <t>User</t>
        </is>
      </c>
      <c r="AM631" s="94" t="inlineStr">
        <is>
          <t>Yes</t>
        </is>
      </c>
      <c r="AN631" s="95" t="n">
        <v>105</v>
      </c>
      <c r="AO631" s="96" t="n">
        <v>5</v>
      </c>
    </row>
    <row r="632" ht="15.75" customHeight="1" s="140" thickBot="1">
      <c r="AI632" s="97" t="n"/>
      <c r="AJ632" s="94" t="inlineStr">
        <is>
          <t>Zachary Pile</t>
        </is>
      </c>
      <c r="AK632" s="94" t="inlineStr">
        <is>
          <t>zpile@safestreets.com</t>
        </is>
      </c>
      <c r="AL632" s="94" t="inlineStr">
        <is>
          <t>User</t>
        </is>
      </c>
      <c r="AM632" s="94" t="inlineStr">
        <is>
          <t>Yes</t>
        </is>
      </c>
      <c r="AN632" s="95" t="n">
        <v>105</v>
      </c>
      <c r="AO632" s="96" t="n">
        <v>6</v>
      </c>
    </row>
    <row r="633" ht="15.75" customHeight="1" s="140" thickBot="1">
      <c r="AI633" s="97" t="n"/>
      <c r="AJ633" s="94" t="inlineStr">
        <is>
          <t>Zachary Wittstruck</t>
        </is>
      </c>
      <c r="AK633" s="94" t="inlineStr">
        <is>
          <t>zwittstruck@safestreets.com</t>
        </is>
      </c>
      <c r="AL633" s="94" t="inlineStr">
        <is>
          <t>User</t>
        </is>
      </c>
      <c r="AM633" s="94" t="inlineStr">
        <is>
          <t>Yes</t>
        </is>
      </c>
      <c r="AN633" s="95" t="n">
        <v>106</v>
      </c>
      <c r="AO633" s="96" t="n">
        <v>1</v>
      </c>
    </row>
    <row r="634">
      <c r="AI634" s="97" t="n"/>
      <c r="AJ634" s="142" t="n"/>
      <c r="AK634" s="142" t="n"/>
      <c r="AL634" s="142" t="n"/>
      <c r="AM634" s="142" t="n"/>
      <c r="AN634" s="95" t="n">
        <v>106</v>
      </c>
      <c r="AO634" s="96" t="n">
        <v>2</v>
      </c>
    </row>
    <row r="635">
      <c r="AI635" s="97" t="n"/>
      <c r="AJ635" s="142" t="n"/>
      <c r="AK635" s="142" t="n"/>
      <c r="AL635" s="142" t="n"/>
      <c r="AM635" s="142" t="n"/>
      <c r="AN635" s="95" t="n">
        <v>106</v>
      </c>
      <c r="AO635" s="96" t="n">
        <v>3</v>
      </c>
    </row>
    <row r="636">
      <c r="AI636" s="97" t="n"/>
      <c r="AJ636" s="142" t="n"/>
      <c r="AK636" s="142" t="n"/>
      <c r="AL636" s="142" t="n"/>
      <c r="AM636" s="142" t="n"/>
      <c r="AN636" s="95" t="n">
        <v>106</v>
      </c>
      <c r="AO636" s="96" t="n">
        <v>4</v>
      </c>
    </row>
    <row r="637">
      <c r="AI637" s="97" t="n"/>
      <c r="AJ637" s="142" t="n"/>
      <c r="AK637" s="142" t="n"/>
      <c r="AL637" s="142" t="n"/>
      <c r="AM637" s="142" t="n"/>
      <c r="AN637" s="95" t="n">
        <v>106</v>
      </c>
      <c r="AO637" s="96" t="n">
        <v>5</v>
      </c>
    </row>
    <row r="638">
      <c r="AI638" s="97" t="n"/>
      <c r="AJ638" s="142" t="n"/>
      <c r="AK638" s="142" t="n"/>
      <c r="AL638" s="142" t="n"/>
      <c r="AM638" s="142" t="n"/>
      <c r="AN638" s="95" t="n">
        <v>106</v>
      </c>
      <c r="AO638" s="96" t="n">
        <v>6</v>
      </c>
    </row>
    <row r="639">
      <c r="AI639" s="97" t="n"/>
      <c r="AJ639" s="142" t="n"/>
      <c r="AK639" s="142" t="n"/>
      <c r="AL639" s="142" t="n"/>
      <c r="AM639" s="142" t="n"/>
      <c r="AN639" s="95" t="n">
        <v>107</v>
      </c>
      <c r="AO639" s="96" t="n">
        <v>1</v>
      </c>
    </row>
    <row r="640">
      <c r="AI640" s="97" t="n"/>
      <c r="AJ640" s="142" t="n"/>
      <c r="AK640" s="142" t="n"/>
      <c r="AL640" s="142" t="n"/>
      <c r="AM640" s="142" t="n"/>
      <c r="AN640" s="95" t="n">
        <v>107</v>
      </c>
      <c r="AO640" s="96" t="n">
        <v>2</v>
      </c>
    </row>
    <row r="641">
      <c r="AI641" s="97" t="n"/>
      <c r="AJ641" s="142" t="n"/>
      <c r="AK641" s="142" t="n"/>
      <c r="AL641" s="142" t="n"/>
      <c r="AM641" s="142" t="n"/>
      <c r="AN641" s="95" t="n">
        <v>107</v>
      </c>
      <c r="AO641" s="96" t="n">
        <v>3</v>
      </c>
    </row>
    <row r="642">
      <c r="AI642" s="97" t="n"/>
      <c r="AJ642" s="142" t="n"/>
      <c r="AK642" s="142" t="n"/>
      <c r="AL642" s="142" t="n"/>
      <c r="AM642" s="142" t="n"/>
      <c r="AN642" s="95" t="n">
        <v>107</v>
      </c>
      <c r="AO642" s="96" t="n">
        <v>4</v>
      </c>
    </row>
    <row r="643">
      <c r="AI643" s="97" t="n"/>
      <c r="AJ643" s="142" t="n"/>
      <c r="AK643" s="142" t="n"/>
      <c r="AL643" s="142" t="n"/>
      <c r="AM643" s="142" t="n"/>
      <c r="AN643" s="95" t="n">
        <v>107</v>
      </c>
      <c r="AO643" s="96" t="n">
        <v>5</v>
      </c>
    </row>
    <row r="644">
      <c r="AI644" s="97" t="n"/>
      <c r="AJ644" s="142" t="n"/>
      <c r="AK644" s="142" t="n"/>
      <c r="AL644" s="142" t="n"/>
      <c r="AM644" s="142" t="n"/>
      <c r="AN644" s="95" t="n">
        <v>107</v>
      </c>
      <c r="AO644" s="96" t="n">
        <v>6</v>
      </c>
    </row>
    <row r="645">
      <c r="AI645" s="97" t="n"/>
      <c r="AJ645" s="142" t="n"/>
      <c r="AK645" s="142" t="n"/>
      <c r="AL645" s="142" t="n"/>
      <c r="AM645" s="142" t="n"/>
      <c r="AN645" s="95" t="n">
        <v>108</v>
      </c>
      <c r="AO645" s="96" t="n">
        <v>1</v>
      </c>
    </row>
    <row r="646">
      <c r="AI646" s="97" t="n"/>
      <c r="AJ646" s="142" t="n"/>
      <c r="AK646" s="142" t="n"/>
      <c r="AL646" s="142" t="n"/>
      <c r="AM646" s="142" t="n"/>
      <c r="AN646" s="95" t="n">
        <v>108</v>
      </c>
      <c r="AO646" s="96" t="n">
        <v>2</v>
      </c>
    </row>
    <row r="647">
      <c r="AI647" s="97" t="n"/>
      <c r="AJ647" s="142" t="n"/>
      <c r="AK647" s="142" t="n"/>
      <c r="AL647" s="142" t="n"/>
      <c r="AM647" s="142" t="n"/>
      <c r="AN647" s="95" t="n">
        <v>108</v>
      </c>
      <c r="AO647" s="96" t="n">
        <v>3</v>
      </c>
    </row>
    <row r="648">
      <c r="AI648" s="97" t="n"/>
      <c r="AJ648" s="142" t="n"/>
      <c r="AK648" s="142" t="n"/>
      <c r="AL648" s="142" t="n"/>
      <c r="AM648" s="142" t="n"/>
      <c r="AN648" s="95" t="n">
        <v>108</v>
      </c>
      <c r="AO648" s="96" t="n">
        <v>4</v>
      </c>
    </row>
    <row r="649">
      <c r="AI649" s="97" t="n"/>
      <c r="AJ649" s="142" t="n"/>
      <c r="AK649" s="142" t="n"/>
      <c r="AL649" s="142" t="n"/>
      <c r="AM649" s="142" t="n"/>
      <c r="AN649" s="95" t="n">
        <v>108</v>
      </c>
      <c r="AO649" s="96" t="n">
        <v>5</v>
      </c>
    </row>
    <row r="650">
      <c r="AI650" s="97" t="n"/>
      <c r="AJ650" s="142" t="n"/>
      <c r="AK650" s="142" t="n"/>
      <c r="AL650" s="142" t="n"/>
      <c r="AM650" s="142" t="n"/>
      <c r="AN650" s="95" t="n">
        <v>108</v>
      </c>
      <c r="AO650" s="96" t="n">
        <v>6</v>
      </c>
    </row>
    <row r="651">
      <c r="AI651" s="97" t="n"/>
      <c r="AJ651" s="142" t="n"/>
      <c r="AK651" s="142" t="n"/>
      <c r="AL651" s="142" t="n"/>
      <c r="AM651" s="142" t="n"/>
      <c r="AN651" s="95" t="n">
        <v>109</v>
      </c>
      <c r="AO651" s="96" t="n">
        <v>1</v>
      </c>
    </row>
    <row r="652">
      <c r="AI652" s="97" t="n"/>
      <c r="AJ652" s="142" t="n"/>
      <c r="AK652" s="142" t="n"/>
      <c r="AL652" s="142" t="n"/>
      <c r="AM652" s="142" t="n"/>
      <c r="AN652" s="95" t="n">
        <v>109</v>
      </c>
      <c r="AO652" s="96" t="n">
        <v>2</v>
      </c>
    </row>
    <row r="653">
      <c r="AI653" s="97" t="n"/>
      <c r="AJ653" s="142" t="n"/>
      <c r="AK653" s="142" t="n"/>
      <c r="AL653" s="142" t="n"/>
      <c r="AM653" s="142" t="n"/>
      <c r="AN653" s="95" t="n">
        <v>109</v>
      </c>
      <c r="AO653" s="96" t="n">
        <v>3</v>
      </c>
    </row>
    <row r="654">
      <c r="AI654" s="97" t="n"/>
      <c r="AJ654" s="142" t="n"/>
      <c r="AK654" s="142" t="n"/>
      <c r="AL654" s="142" t="n"/>
      <c r="AM654" s="142" t="n"/>
      <c r="AN654" s="95" t="n">
        <v>109</v>
      </c>
      <c r="AO654" s="96" t="n">
        <v>4</v>
      </c>
    </row>
    <row r="655">
      <c r="AI655" s="97" t="n"/>
      <c r="AJ655" s="142" t="n"/>
      <c r="AK655" s="142" t="n"/>
      <c r="AL655" s="142" t="n"/>
      <c r="AM655" s="142" t="n"/>
      <c r="AN655" s="95" t="n">
        <v>109</v>
      </c>
      <c r="AO655" s="96" t="n">
        <v>5</v>
      </c>
    </row>
    <row r="656">
      <c r="AI656" s="97" t="n"/>
      <c r="AJ656" s="142" t="n"/>
      <c r="AK656" s="142" t="n"/>
      <c r="AL656" s="142" t="n"/>
      <c r="AM656" s="142" t="n"/>
      <c r="AN656" s="95" t="n">
        <v>109</v>
      </c>
      <c r="AO656" s="96" t="n">
        <v>6</v>
      </c>
    </row>
    <row r="657">
      <c r="AI657" s="97" t="n"/>
      <c r="AJ657" s="142" t="n"/>
      <c r="AK657" s="142" t="n"/>
      <c r="AL657" s="142" t="n"/>
      <c r="AM657" s="142" t="n"/>
      <c r="AN657" s="95" t="n">
        <v>110</v>
      </c>
      <c r="AO657" s="96" t="n">
        <v>1</v>
      </c>
    </row>
    <row r="658">
      <c r="AI658" s="97" t="n"/>
      <c r="AJ658" s="142" t="n"/>
      <c r="AK658" s="142" t="n"/>
      <c r="AL658" s="142" t="n"/>
      <c r="AM658" s="142" t="n"/>
      <c r="AN658" s="95" t="n">
        <v>110</v>
      </c>
      <c r="AO658" s="96" t="n">
        <v>2</v>
      </c>
    </row>
    <row r="659">
      <c r="AI659" s="97" t="n"/>
      <c r="AJ659" s="142" t="n"/>
      <c r="AK659" s="142" t="n"/>
      <c r="AL659" s="142" t="n"/>
      <c r="AM659" s="142" t="n"/>
      <c r="AN659" s="95" t="n">
        <v>110</v>
      </c>
      <c r="AO659" s="96" t="n">
        <v>3</v>
      </c>
    </row>
    <row r="660">
      <c r="AI660" s="97" t="n"/>
      <c r="AJ660" s="142" t="n"/>
      <c r="AK660" s="142" t="n"/>
      <c r="AL660" s="142" t="n"/>
      <c r="AM660" s="142" t="n"/>
      <c r="AN660" s="95" t="n">
        <v>110</v>
      </c>
      <c r="AO660" s="96" t="n">
        <v>4</v>
      </c>
    </row>
    <row r="661">
      <c r="AI661" s="97" t="n"/>
      <c r="AJ661" s="142" t="n"/>
      <c r="AK661" s="142" t="n"/>
      <c r="AL661" s="142" t="n"/>
      <c r="AM661" s="142" t="n"/>
      <c r="AN661" s="95" t="n">
        <v>110</v>
      </c>
      <c r="AO661" s="96" t="n">
        <v>5</v>
      </c>
    </row>
    <row r="662">
      <c r="AI662" s="97" t="n"/>
      <c r="AJ662" s="142" t="n"/>
      <c r="AK662" s="142" t="n"/>
      <c r="AL662" s="142" t="n"/>
      <c r="AM662" s="142" t="n"/>
      <c r="AN662" s="95" t="n">
        <v>110</v>
      </c>
      <c r="AO662" s="96" t="n">
        <v>6</v>
      </c>
    </row>
    <row r="663">
      <c r="AI663" s="97" t="n"/>
      <c r="AJ663" s="142" t="n"/>
      <c r="AK663" s="142" t="n"/>
      <c r="AL663" s="142" t="n"/>
      <c r="AM663" s="142" t="n"/>
      <c r="AN663" s="95" t="n">
        <v>111</v>
      </c>
      <c r="AO663" s="96" t="n">
        <v>1</v>
      </c>
    </row>
    <row r="664">
      <c r="AI664" s="97" t="n"/>
      <c r="AJ664" s="142" t="n"/>
      <c r="AK664" s="142" t="n"/>
      <c r="AL664" s="142" t="n"/>
      <c r="AM664" s="142" t="n"/>
      <c r="AN664" s="95" t="n">
        <v>111</v>
      </c>
      <c r="AO664" s="96" t="n">
        <v>2</v>
      </c>
    </row>
    <row r="665">
      <c r="AI665" s="97" t="n"/>
      <c r="AJ665" s="142" t="n"/>
      <c r="AK665" s="142" t="n"/>
      <c r="AL665" s="142" t="n"/>
      <c r="AM665" s="142" t="n"/>
      <c r="AN665" s="95" t="n">
        <v>111</v>
      </c>
      <c r="AO665" s="96" t="n">
        <v>3</v>
      </c>
    </row>
    <row r="666">
      <c r="AI666" s="97" t="n"/>
      <c r="AJ666" s="142" t="n"/>
      <c r="AK666" s="142" t="n"/>
      <c r="AL666" s="142" t="n"/>
      <c r="AM666" s="142" t="n"/>
      <c r="AN666" s="95" t="n">
        <v>111</v>
      </c>
      <c r="AO666" s="96" t="n">
        <v>4</v>
      </c>
    </row>
    <row r="667">
      <c r="AI667" s="97" t="n"/>
      <c r="AJ667" s="142" t="n"/>
      <c r="AK667" s="142" t="n"/>
      <c r="AL667" s="142" t="n"/>
      <c r="AM667" s="142" t="n"/>
      <c r="AN667" s="95" t="n">
        <v>111</v>
      </c>
      <c r="AO667" s="96" t="n">
        <v>5</v>
      </c>
    </row>
    <row r="668">
      <c r="AI668" s="97" t="n"/>
      <c r="AJ668" s="142" t="n"/>
      <c r="AK668" s="142" t="n"/>
      <c r="AL668" s="142" t="n"/>
      <c r="AM668" s="142" t="n"/>
      <c r="AN668" s="95" t="n">
        <v>111</v>
      </c>
      <c r="AO668" s="96" t="n">
        <v>6</v>
      </c>
    </row>
    <row r="669">
      <c r="AI669" s="97" t="n"/>
      <c r="AJ669" s="142" t="n"/>
      <c r="AK669" s="142" t="n"/>
      <c r="AL669" s="142" t="n"/>
      <c r="AM669" s="142" t="n"/>
      <c r="AN669" s="95" t="n"/>
      <c r="AO669" s="96" t="n">
        <v>1</v>
      </c>
    </row>
    <row r="670">
      <c r="AI670" s="97" t="n"/>
      <c r="AJ670" s="142" t="n"/>
      <c r="AK670" s="142" t="n"/>
      <c r="AL670" s="142" t="n"/>
      <c r="AM670" s="142" t="n"/>
      <c r="AN670" s="95" t="n"/>
      <c r="AO670" s="96" t="n">
        <v>2</v>
      </c>
    </row>
    <row r="671">
      <c r="AI671" s="97" t="n"/>
      <c r="AJ671" s="142" t="n"/>
      <c r="AK671" s="142" t="n"/>
      <c r="AL671" s="142" t="n"/>
      <c r="AM671" s="142" t="n"/>
      <c r="AN671" s="95" t="n"/>
      <c r="AO671" s="96" t="n">
        <v>3</v>
      </c>
    </row>
    <row r="672">
      <c r="AI672" s="97" t="n"/>
      <c r="AJ672" s="142" t="n"/>
      <c r="AK672" s="142" t="n"/>
      <c r="AL672" s="142" t="n"/>
      <c r="AM672" s="142" t="n"/>
      <c r="AN672" s="95" t="n"/>
      <c r="AO672" s="96" t="n">
        <v>4</v>
      </c>
    </row>
    <row r="673">
      <c r="AI673" s="97" t="n"/>
      <c r="AJ673" s="142" t="n"/>
      <c r="AK673" s="142" t="n"/>
      <c r="AL673" s="142" t="n"/>
      <c r="AM673" s="142" t="n"/>
      <c r="AN673" s="95" t="n"/>
      <c r="AO673" s="96" t="n">
        <v>5</v>
      </c>
    </row>
    <row r="674">
      <c r="AI674" s="97" t="n"/>
      <c r="AJ674" s="142" t="n"/>
      <c r="AK674" s="142" t="n"/>
      <c r="AL674" s="142" t="n"/>
      <c r="AM674" s="142" t="n"/>
      <c r="AN674" s="95" t="n"/>
      <c r="AO674" s="96" t="n">
        <v>6</v>
      </c>
    </row>
    <row r="675">
      <c r="AI675" s="97" t="n"/>
      <c r="AJ675" s="142" t="n"/>
      <c r="AK675" s="142" t="n"/>
      <c r="AL675" s="142" t="n"/>
      <c r="AM675" s="142" t="n"/>
      <c r="AN675" s="95" t="n"/>
      <c r="AO675" s="96" t="n">
        <v>1</v>
      </c>
    </row>
    <row r="676">
      <c r="AI676" s="97" t="n"/>
      <c r="AJ676" s="142" t="n"/>
      <c r="AK676" s="142" t="n"/>
      <c r="AL676" s="142" t="n"/>
      <c r="AM676" s="142" t="n"/>
      <c r="AN676" s="95" t="n"/>
      <c r="AO676" s="96" t="n">
        <v>2</v>
      </c>
    </row>
    <row r="677">
      <c r="AI677" s="97" t="n"/>
      <c r="AJ677" s="142" t="n"/>
      <c r="AK677" s="142" t="n"/>
      <c r="AL677" s="142" t="n"/>
      <c r="AM677" s="142" t="n"/>
      <c r="AN677" s="95" t="n"/>
      <c r="AO677" s="96" t="n">
        <v>3</v>
      </c>
    </row>
    <row r="678">
      <c r="AI678" s="97" t="n"/>
      <c r="AJ678" s="142" t="n"/>
      <c r="AK678" s="142" t="n"/>
      <c r="AL678" s="142" t="n"/>
      <c r="AM678" s="142" t="n"/>
      <c r="AN678" s="95" t="n"/>
      <c r="AO678" s="96" t="n">
        <v>4</v>
      </c>
    </row>
    <row r="679">
      <c r="AI679" s="97" t="n"/>
      <c r="AJ679" s="142" t="n"/>
      <c r="AK679" s="142" t="n"/>
      <c r="AL679" s="142" t="n"/>
      <c r="AM679" s="142" t="n"/>
      <c r="AN679" s="95" t="n"/>
      <c r="AO679" s="96" t="n">
        <v>5</v>
      </c>
    </row>
    <row r="680">
      <c r="AI680" s="97" t="n"/>
      <c r="AJ680" s="142" t="n"/>
      <c r="AK680" s="142" t="n"/>
      <c r="AL680" s="142" t="n"/>
      <c r="AM680" s="142" t="n"/>
      <c r="AN680" s="95" t="n"/>
      <c r="AO680" s="96" t="n">
        <v>6</v>
      </c>
    </row>
    <row r="681">
      <c r="AI681" s="97" t="n"/>
      <c r="AJ681" s="142" t="n"/>
      <c r="AK681" s="142" t="n"/>
      <c r="AL681" s="142" t="n"/>
      <c r="AM681" s="142" t="n"/>
      <c r="AN681" s="95" t="n"/>
      <c r="AO681" s="96" t="n">
        <v>1</v>
      </c>
    </row>
    <row r="682">
      <c r="AI682" s="97" t="n"/>
      <c r="AJ682" s="142" t="n"/>
      <c r="AK682" s="142" t="n"/>
      <c r="AL682" s="142" t="n"/>
      <c r="AM682" s="142" t="n"/>
      <c r="AN682" s="95" t="n"/>
      <c r="AO682" s="96" t="n">
        <v>2</v>
      </c>
    </row>
    <row r="683">
      <c r="AI683" s="97" t="n"/>
      <c r="AJ683" s="142" t="n"/>
      <c r="AK683" s="142" t="n"/>
      <c r="AL683" s="142" t="n"/>
      <c r="AM683" s="142" t="n"/>
      <c r="AN683" s="95" t="n"/>
      <c r="AO683" s="96" t="n">
        <v>3</v>
      </c>
    </row>
    <row r="684">
      <c r="AI684" s="97" t="n"/>
      <c r="AJ684" s="142" t="n"/>
      <c r="AK684" s="142" t="n"/>
      <c r="AL684" s="142" t="n"/>
      <c r="AM684" s="142" t="n"/>
      <c r="AN684" s="95" t="n"/>
      <c r="AO684" s="96" t="n">
        <v>4</v>
      </c>
    </row>
    <row r="685">
      <c r="AI685" s="97" t="n"/>
      <c r="AJ685" s="142" t="n"/>
      <c r="AK685" s="142" t="n"/>
      <c r="AL685" s="142" t="n"/>
      <c r="AM685" s="142" t="n"/>
      <c r="AN685" s="95" t="n"/>
      <c r="AO685" s="96" t="n">
        <v>5</v>
      </c>
    </row>
    <row r="686">
      <c r="AI686" s="97" t="n"/>
      <c r="AJ686" s="142" t="n"/>
      <c r="AK686" s="142" t="n"/>
      <c r="AL686" s="142" t="n"/>
      <c r="AM686" s="142" t="n"/>
      <c r="AN686" s="95" t="n"/>
      <c r="AO686" s="96" t="n">
        <v>6</v>
      </c>
    </row>
    <row r="687">
      <c r="AI687" s="97" t="n"/>
      <c r="AJ687" s="142" t="n"/>
      <c r="AK687" s="142" t="n"/>
      <c r="AL687" s="142" t="n"/>
      <c r="AM687" s="142" t="n"/>
      <c r="AN687" s="95" t="n"/>
      <c r="AO687" s="96" t="n">
        <v>1</v>
      </c>
    </row>
    <row r="688">
      <c r="AI688" s="97" t="n"/>
      <c r="AJ688" s="142" t="n"/>
      <c r="AK688" s="142" t="n"/>
      <c r="AL688" s="142" t="n"/>
      <c r="AM688" s="142" t="n"/>
      <c r="AN688" s="95" t="n"/>
      <c r="AO688" s="96" t="n">
        <v>2</v>
      </c>
    </row>
    <row r="689">
      <c r="AI689" s="97" t="n"/>
      <c r="AJ689" s="142" t="n"/>
      <c r="AK689" s="142" t="n"/>
      <c r="AL689" s="142" t="n"/>
      <c r="AM689" s="142" t="n"/>
      <c r="AN689" s="95" t="n"/>
      <c r="AO689" s="96" t="n">
        <v>3</v>
      </c>
    </row>
    <row r="690">
      <c r="AI690" s="97" t="n"/>
      <c r="AJ690" s="142" t="n"/>
      <c r="AK690" s="142" t="n"/>
      <c r="AL690" s="142" t="n"/>
      <c r="AM690" s="142" t="n"/>
      <c r="AN690" s="95" t="n"/>
      <c r="AO690" s="96" t="n">
        <v>4</v>
      </c>
    </row>
    <row r="691">
      <c r="AI691" s="97" t="n"/>
      <c r="AJ691" s="142" t="n"/>
      <c r="AK691" s="142" t="n"/>
      <c r="AL691" s="142" t="n"/>
      <c r="AM691" s="142" t="n"/>
      <c r="AN691" s="95" t="n"/>
      <c r="AO691" s="96" t="n">
        <v>5</v>
      </c>
    </row>
    <row r="692">
      <c r="AI692" s="97" t="n"/>
      <c r="AJ692" s="142" t="n"/>
      <c r="AK692" s="142" t="n"/>
      <c r="AL692" s="142" t="n"/>
      <c r="AM692" s="142" t="n"/>
      <c r="AN692" s="95" t="n"/>
      <c r="AO692" s="96" t="n">
        <v>6</v>
      </c>
    </row>
    <row r="693">
      <c r="AI693" s="97" t="n"/>
      <c r="AJ693" s="142" t="n"/>
      <c r="AK693" s="142" t="n"/>
      <c r="AL693" s="142" t="n"/>
      <c r="AM693" s="142" t="n"/>
      <c r="AN693" s="95" t="n"/>
      <c r="AO693" s="96" t="n">
        <v>1</v>
      </c>
    </row>
    <row r="694">
      <c r="AI694" s="97" t="n"/>
      <c r="AJ694" s="142" t="n"/>
      <c r="AK694" s="142" t="n"/>
      <c r="AL694" s="142" t="n"/>
      <c r="AM694" s="142" t="n"/>
      <c r="AN694" s="95" t="n"/>
      <c r="AO694" s="96" t="n">
        <v>2</v>
      </c>
    </row>
    <row r="695">
      <c r="AI695" s="97" t="n"/>
      <c r="AJ695" s="142" t="n"/>
      <c r="AK695" s="142" t="n"/>
      <c r="AL695" s="142" t="n"/>
      <c r="AM695" s="142" t="n"/>
      <c r="AN695" s="95" t="n"/>
      <c r="AO695" s="96" t="n">
        <v>3</v>
      </c>
    </row>
    <row r="696">
      <c r="AI696" s="97" t="n"/>
      <c r="AJ696" s="142" t="n"/>
      <c r="AK696" s="142" t="n"/>
      <c r="AL696" s="142" t="n"/>
      <c r="AM696" s="142" t="n"/>
      <c r="AN696" s="95" t="n"/>
      <c r="AO696" s="96" t="n">
        <v>4</v>
      </c>
    </row>
    <row r="697">
      <c r="AI697" s="97" t="n"/>
      <c r="AJ697" s="142" t="n"/>
      <c r="AK697" s="142" t="n"/>
      <c r="AL697" s="142" t="n"/>
      <c r="AM697" s="142" t="n"/>
      <c r="AN697" s="95" t="n"/>
      <c r="AO697" s="96" t="n">
        <v>5</v>
      </c>
    </row>
    <row r="698">
      <c r="AI698" s="97" t="n"/>
      <c r="AJ698" s="142" t="n"/>
      <c r="AK698" s="142" t="n"/>
      <c r="AL698" s="142" t="n"/>
      <c r="AM698" s="142" t="n"/>
      <c r="AN698" s="95" t="n"/>
      <c r="AO698" s="96" t="n">
        <v>6</v>
      </c>
    </row>
    <row r="699">
      <c r="AI699" s="97" t="n"/>
      <c r="AJ699" s="142" t="n"/>
      <c r="AK699" s="142" t="n"/>
      <c r="AL699" s="142" t="n"/>
      <c r="AM699" s="142" t="n"/>
      <c r="AN699" s="95" t="n"/>
      <c r="AO699" s="96" t="n">
        <v>1</v>
      </c>
    </row>
    <row r="700">
      <c r="AI700" s="97" t="n"/>
      <c r="AJ700" s="142" t="n"/>
      <c r="AK700" s="142" t="n"/>
      <c r="AL700" s="142" t="n"/>
      <c r="AM700" s="142" t="n"/>
      <c r="AN700" s="95" t="n"/>
      <c r="AO700" s="96" t="n">
        <v>2</v>
      </c>
    </row>
    <row r="701">
      <c r="AI701" s="97" t="n"/>
      <c r="AJ701" s="142" t="n"/>
      <c r="AK701" s="142" t="n"/>
      <c r="AL701" s="142" t="n"/>
      <c r="AM701" s="142" t="n"/>
      <c r="AN701" s="95" t="n"/>
      <c r="AO701" s="96" t="n">
        <v>3</v>
      </c>
    </row>
    <row r="702">
      <c r="AI702" s="97" t="n"/>
      <c r="AJ702" s="142" t="n"/>
      <c r="AK702" s="142" t="n"/>
      <c r="AL702" s="142" t="n"/>
      <c r="AM702" s="142" t="n"/>
      <c r="AN702" s="95" t="n"/>
      <c r="AO702" s="96" t="n">
        <v>4</v>
      </c>
    </row>
    <row r="703">
      <c r="AI703" s="97" t="n"/>
      <c r="AJ703" s="142" t="n"/>
      <c r="AK703" s="142" t="n"/>
      <c r="AL703" s="142" t="n"/>
      <c r="AM703" s="142" t="n"/>
      <c r="AN703" s="95" t="n"/>
      <c r="AO703" s="96" t="n">
        <v>5</v>
      </c>
    </row>
    <row r="704">
      <c r="AI704" s="97" t="n"/>
      <c r="AJ704" s="142" t="n"/>
      <c r="AK704" s="142" t="n"/>
      <c r="AL704" s="142" t="n"/>
      <c r="AM704" s="142" t="n"/>
      <c r="AN704" s="95" t="n"/>
      <c r="AO704" s="96" t="n">
        <v>6</v>
      </c>
    </row>
    <row r="705">
      <c r="AI705" s="97" t="n"/>
      <c r="AJ705" s="142" t="n"/>
      <c r="AK705" s="142" t="n"/>
      <c r="AL705" s="142" t="n"/>
      <c r="AM705" s="142" t="n"/>
      <c r="AN705" s="95" t="n"/>
      <c r="AO705" s="96" t="n">
        <v>1</v>
      </c>
    </row>
    <row r="706">
      <c r="AI706" s="97" t="n"/>
      <c r="AJ706" s="142" t="n"/>
      <c r="AK706" s="142" t="n"/>
      <c r="AL706" s="142" t="n"/>
      <c r="AM706" s="142" t="n"/>
      <c r="AN706" s="95" t="n"/>
      <c r="AO706" s="96" t="n">
        <v>2</v>
      </c>
    </row>
    <row r="707">
      <c r="AI707" s="97" t="n"/>
      <c r="AJ707" s="142" t="n"/>
      <c r="AK707" s="142" t="n"/>
      <c r="AL707" s="142" t="n"/>
      <c r="AM707" s="142" t="n"/>
      <c r="AN707" s="95" t="n"/>
      <c r="AO707" s="96" t="n">
        <v>3</v>
      </c>
    </row>
    <row r="708">
      <c r="AI708" s="97" t="n"/>
      <c r="AJ708" s="142" t="n"/>
      <c r="AK708" s="142" t="n"/>
      <c r="AL708" s="142" t="n"/>
      <c r="AM708" s="142" t="n"/>
      <c r="AN708" s="95" t="n"/>
      <c r="AO708" s="96" t="n">
        <v>4</v>
      </c>
    </row>
    <row r="709">
      <c r="AI709" s="97" t="n"/>
      <c r="AJ709" s="142" t="n"/>
      <c r="AK709" s="142" t="n"/>
      <c r="AL709" s="142" t="n"/>
      <c r="AM709" s="142" t="n"/>
      <c r="AN709" s="95" t="n"/>
      <c r="AO709" s="96" t="n">
        <v>5</v>
      </c>
    </row>
    <row r="710">
      <c r="AI710" s="97" t="n"/>
      <c r="AJ710" s="142" t="n"/>
      <c r="AK710" s="142" t="n"/>
      <c r="AL710" s="142" t="n"/>
      <c r="AM710" s="142" t="n"/>
      <c r="AN710" s="95" t="n"/>
      <c r="AO710" s="96" t="n">
        <v>6</v>
      </c>
    </row>
    <row r="711">
      <c r="AI711" s="97" t="n"/>
      <c r="AJ711" s="142" t="n"/>
      <c r="AK711" s="142" t="n"/>
      <c r="AL711" s="142" t="n"/>
      <c r="AM711" s="142" t="n"/>
      <c r="AN711" s="95" t="n"/>
      <c r="AO711" s="96" t="n">
        <v>1</v>
      </c>
    </row>
    <row r="712">
      <c r="AI712" s="97" t="n"/>
      <c r="AJ712" s="142" t="n"/>
      <c r="AK712" s="142" t="n"/>
      <c r="AL712" s="142" t="n"/>
      <c r="AM712" s="142" t="n"/>
      <c r="AN712" s="95" t="n"/>
      <c r="AO712" s="96" t="n">
        <v>2</v>
      </c>
    </row>
    <row r="713">
      <c r="AI713" s="97" t="n"/>
      <c r="AJ713" s="142" t="n"/>
      <c r="AK713" s="142" t="n"/>
      <c r="AL713" s="142" t="n"/>
      <c r="AM713" s="142" t="n"/>
      <c r="AN713" s="95" t="n"/>
      <c r="AO713" s="96" t="n">
        <v>3</v>
      </c>
    </row>
    <row r="714">
      <c r="AI714" s="97" t="n"/>
      <c r="AJ714" s="142" t="n"/>
      <c r="AK714" s="142" t="n"/>
      <c r="AL714" s="142" t="n"/>
      <c r="AM714" s="142" t="n"/>
      <c r="AN714" s="95" t="n"/>
      <c r="AO714" s="96" t="n">
        <v>4</v>
      </c>
    </row>
    <row r="715">
      <c r="AI715" s="97" t="n"/>
      <c r="AJ715" s="142" t="n"/>
      <c r="AK715" s="142" t="n"/>
      <c r="AL715" s="142" t="n"/>
      <c r="AM715" s="142" t="n"/>
      <c r="AN715" s="95" t="n"/>
      <c r="AO715" s="96" t="n">
        <v>5</v>
      </c>
    </row>
    <row r="716">
      <c r="AI716" s="97" t="n"/>
      <c r="AJ716" s="142" t="n"/>
      <c r="AK716" s="142" t="n"/>
      <c r="AL716" s="142" t="n"/>
      <c r="AM716" s="142" t="n"/>
      <c r="AN716" s="95" t="n"/>
      <c r="AO716" s="96" t="n">
        <v>6</v>
      </c>
    </row>
    <row r="717">
      <c r="AI717" s="97" t="n"/>
      <c r="AJ717" s="142" t="n"/>
      <c r="AK717" s="142" t="n"/>
      <c r="AL717" s="142" t="n"/>
      <c r="AM717" s="142" t="n"/>
      <c r="AN717" s="95" t="n"/>
      <c r="AO717" s="96" t="n">
        <v>1</v>
      </c>
    </row>
    <row r="718">
      <c r="AI718" s="97" t="n"/>
      <c r="AJ718" s="142" t="n"/>
      <c r="AK718" s="142" t="n"/>
      <c r="AL718" s="142" t="n"/>
      <c r="AM718" s="142" t="n"/>
      <c r="AN718" s="95" t="n"/>
      <c r="AO718" s="96" t="n">
        <v>2</v>
      </c>
    </row>
    <row r="719">
      <c r="AI719" s="97" t="n"/>
      <c r="AJ719" s="142" t="n"/>
      <c r="AK719" s="142" t="n"/>
      <c r="AL719" s="142" t="n"/>
      <c r="AM719" s="142" t="n"/>
      <c r="AN719" s="95" t="n"/>
      <c r="AO719" s="96" t="n">
        <v>3</v>
      </c>
    </row>
    <row r="720">
      <c r="AI720" s="97" t="n"/>
      <c r="AJ720" s="142" t="n"/>
      <c r="AK720" s="142" t="n"/>
      <c r="AL720" s="142" t="n"/>
      <c r="AM720" s="142" t="n"/>
      <c r="AN720" s="95" t="n"/>
      <c r="AO720" s="96" t="n">
        <v>4</v>
      </c>
    </row>
    <row r="721">
      <c r="AI721" s="97" t="n"/>
      <c r="AJ721" s="142" t="n"/>
      <c r="AK721" s="142" t="n"/>
      <c r="AL721" s="142" t="n"/>
      <c r="AM721" s="142" t="n"/>
      <c r="AN721" s="95" t="n"/>
      <c r="AO721" s="96" t="n">
        <v>5</v>
      </c>
    </row>
    <row r="722">
      <c r="AI722" s="97" t="n"/>
      <c r="AJ722" s="142" t="n"/>
      <c r="AK722" s="142" t="n"/>
      <c r="AL722" s="142" t="n"/>
      <c r="AM722" s="142" t="n"/>
      <c r="AN722" s="95" t="n"/>
      <c r="AO722" s="96" t="n">
        <v>6</v>
      </c>
    </row>
    <row r="723">
      <c r="AI723" s="97" t="n"/>
      <c r="AJ723" s="142" t="n"/>
      <c r="AK723" s="142" t="n"/>
      <c r="AL723" s="142" t="n"/>
      <c r="AM723" s="142" t="n"/>
      <c r="AN723" s="95" t="n"/>
      <c r="AO723" s="96" t="n">
        <v>1</v>
      </c>
    </row>
    <row r="724">
      <c r="AI724" s="97" t="n"/>
      <c r="AJ724" s="142" t="n"/>
      <c r="AK724" s="142" t="n"/>
      <c r="AL724" s="142" t="n"/>
      <c r="AM724" s="142" t="n"/>
      <c r="AN724" s="95" t="n"/>
      <c r="AO724" s="96" t="n">
        <v>2</v>
      </c>
    </row>
    <row r="725">
      <c r="AI725" s="97" t="n"/>
      <c r="AJ725" s="142" t="n"/>
      <c r="AK725" s="142" t="n"/>
      <c r="AL725" s="142" t="n"/>
      <c r="AM725" s="142" t="n"/>
      <c r="AN725" s="95" t="n"/>
      <c r="AO725" s="96" t="n">
        <v>3</v>
      </c>
    </row>
    <row r="726">
      <c r="AI726" s="97" t="n"/>
      <c r="AJ726" s="142" t="n"/>
      <c r="AK726" s="142" t="n"/>
      <c r="AL726" s="142" t="n"/>
      <c r="AM726" s="142" t="n"/>
      <c r="AN726" s="95" t="n"/>
      <c r="AO726" s="96" t="n">
        <v>4</v>
      </c>
    </row>
    <row r="727">
      <c r="AI727" s="97" t="n"/>
      <c r="AJ727" s="142" t="n"/>
      <c r="AK727" s="142" t="n"/>
      <c r="AL727" s="142" t="n"/>
      <c r="AM727" s="142" t="n"/>
      <c r="AN727" s="95" t="n"/>
      <c r="AO727" s="96" t="n">
        <v>5</v>
      </c>
    </row>
    <row r="728">
      <c r="AI728" s="97" t="n"/>
      <c r="AJ728" s="142" t="n"/>
      <c r="AK728" s="142" t="n"/>
      <c r="AL728" s="142" t="n"/>
      <c r="AM728" s="142" t="n"/>
      <c r="AN728" s="95" t="n"/>
      <c r="AO728" s="96" t="n">
        <v>6</v>
      </c>
    </row>
    <row r="729">
      <c r="AI729" s="97" t="n"/>
      <c r="AJ729" s="142" t="n"/>
      <c r="AK729" s="142" t="n"/>
      <c r="AL729" s="142" t="n"/>
      <c r="AM729" s="142" t="n"/>
      <c r="AN729" s="95" t="n"/>
      <c r="AO729" s="96" t="n">
        <v>1</v>
      </c>
    </row>
    <row r="730">
      <c r="AI730" s="97" t="n"/>
      <c r="AJ730" s="142" t="n"/>
      <c r="AK730" s="142" t="n"/>
      <c r="AL730" s="142" t="n"/>
      <c r="AM730" s="142" t="n"/>
      <c r="AN730" s="95" t="n"/>
      <c r="AO730" s="96" t="n">
        <v>2</v>
      </c>
    </row>
    <row r="731">
      <c r="AI731" s="97" t="n"/>
      <c r="AJ731" s="142" t="n"/>
      <c r="AK731" s="142" t="n"/>
      <c r="AL731" s="142" t="n"/>
      <c r="AM731" s="142" t="n"/>
      <c r="AN731" s="95" t="n"/>
      <c r="AO731" s="96" t="n">
        <v>3</v>
      </c>
    </row>
    <row r="732">
      <c r="AI732" s="97" t="n"/>
      <c r="AJ732" s="142" t="n"/>
      <c r="AK732" s="142" t="n"/>
      <c r="AL732" s="142" t="n"/>
      <c r="AM732" s="142" t="n"/>
      <c r="AN732" s="95" t="n"/>
      <c r="AO732" s="96" t="n">
        <v>4</v>
      </c>
    </row>
    <row r="733">
      <c r="AI733" s="97" t="n"/>
      <c r="AJ733" s="142" t="n"/>
      <c r="AK733" s="142" t="n"/>
      <c r="AL733" s="142" t="n"/>
      <c r="AM733" s="142" t="n"/>
      <c r="AN733" s="95" t="n"/>
      <c r="AO733" s="96" t="n">
        <v>5</v>
      </c>
    </row>
    <row r="734">
      <c r="AI734" s="97" t="n"/>
      <c r="AJ734" s="142" t="n"/>
      <c r="AK734" s="142" t="n"/>
      <c r="AL734" s="142" t="n"/>
      <c r="AM734" s="142" t="n"/>
      <c r="AN734" s="95" t="n"/>
      <c r="AO734" s="96" t="n">
        <v>6</v>
      </c>
    </row>
    <row r="735">
      <c r="AI735" s="97" t="n"/>
      <c r="AJ735" s="142" t="n"/>
      <c r="AK735" s="142" t="n"/>
      <c r="AL735" s="142" t="n"/>
      <c r="AM735" s="142" t="n"/>
      <c r="AN735" s="95" t="n"/>
      <c r="AO735" s="96" t="n">
        <v>1</v>
      </c>
    </row>
    <row r="736">
      <c r="AI736" s="97" t="n"/>
      <c r="AJ736" s="142" t="n"/>
      <c r="AK736" s="142" t="n"/>
      <c r="AL736" s="142" t="n"/>
      <c r="AM736" s="142" t="n"/>
      <c r="AN736" s="95" t="n"/>
      <c r="AO736" s="96" t="n">
        <v>2</v>
      </c>
    </row>
    <row r="737">
      <c r="AI737" s="97" t="n"/>
      <c r="AJ737" s="142" t="n"/>
      <c r="AK737" s="142" t="n"/>
      <c r="AL737" s="142" t="n"/>
      <c r="AM737" s="142" t="n"/>
      <c r="AN737" s="95" t="n"/>
      <c r="AO737" s="96" t="n">
        <v>3</v>
      </c>
    </row>
    <row r="738">
      <c r="AI738" s="97" t="n"/>
      <c r="AJ738" s="142" t="n"/>
      <c r="AK738" s="142" t="n"/>
      <c r="AL738" s="142" t="n"/>
      <c r="AM738" s="142" t="n"/>
      <c r="AN738" s="95" t="n"/>
      <c r="AO738" s="96" t="n">
        <v>4</v>
      </c>
    </row>
    <row r="739">
      <c r="AI739" s="97" t="n"/>
      <c r="AJ739" s="142" t="n"/>
      <c r="AK739" s="142" t="n"/>
      <c r="AL739" s="142" t="n"/>
      <c r="AM739" s="142" t="n"/>
      <c r="AN739" s="95" t="n"/>
      <c r="AO739" s="96" t="n">
        <v>5</v>
      </c>
    </row>
    <row r="740">
      <c r="AI740" s="97" t="n"/>
      <c r="AJ740" s="142" t="n"/>
      <c r="AK740" s="142" t="n"/>
      <c r="AL740" s="142" t="n"/>
      <c r="AM740" s="142" t="n"/>
      <c r="AN740" s="95" t="n"/>
      <c r="AO740" s="96" t="n">
        <v>6</v>
      </c>
    </row>
    <row r="741">
      <c r="AI741" s="97" t="n"/>
      <c r="AJ741" s="142" t="n"/>
      <c r="AK741" s="142" t="n"/>
      <c r="AL741" s="142" t="n"/>
      <c r="AM741" s="142" t="n"/>
      <c r="AN741" s="95" t="n"/>
      <c r="AO741" s="96" t="n">
        <v>1</v>
      </c>
    </row>
    <row r="742">
      <c r="AI742" s="97" t="n"/>
      <c r="AJ742" s="142" t="n"/>
      <c r="AK742" s="142" t="n"/>
      <c r="AL742" s="142" t="n"/>
      <c r="AM742" s="142" t="n"/>
      <c r="AN742" s="95" t="n"/>
      <c r="AO742" s="96" t="n">
        <v>2</v>
      </c>
    </row>
    <row r="743">
      <c r="AI743" s="97" t="n"/>
      <c r="AJ743" s="142" t="n"/>
      <c r="AK743" s="142" t="n"/>
      <c r="AL743" s="142" t="n"/>
      <c r="AM743" s="142" t="n"/>
      <c r="AN743" s="95" t="n"/>
      <c r="AO743" s="96" t="n">
        <v>3</v>
      </c>
    </row>
    <row r="744">
      <c r="AI744" s="97" t="n"/>
      <c r="AJ744" s="142" t="n"/>
      <c r="AK744" s="142" t="n"/>
      <c r="AL744" s="142" t="n"/>
      <c r="AM744" s="142" t="n"/>
      <c r="AN744" s="95" t="n"/>
      <c r="AO744" s="96" t="n">
        <v>4</v>
      </c>
    </row>
    <row r="745">
      <c r="AI745" s="97" t="n"/>
      <c r="AJ745" s="142" t="n"/>
      <c r="AK745" s="142" t="n"/>
      <c r="AL745" s="142" t="n"/>
      <c r="AM745" s="142" t="n"/>
      <c r="AN745" s="95" t="n"/>
      <c r="AO745" s="96" t="n">
        <v>5</v>
      </c>
    </row>
    <row r="746">
      <c r="AI746" s="97" t="n"/>
      <c r="AJ746" s="142" t="n"/>
      <c r="AK746" s="142" t="n"/>
      <c r="AL746" s="142" t="n"/>
      <c r="AM746" s="142" t="n"/>
      <c r="AN746" s="95" t="n"/>
      <c r="AO746" s="96" t="n">
        <v>6</v>
      </c>
    </row>
    <row r="747">
      <c r="AI747" s="97" t="n"/>
      <c r="AJ747" s="142" t="n"/>
      <c r="AK747" s="142" t="n"/>
      <c r="AL747" s="142" t="n"/>
      <c r="AM747" s="142" t="n"/>
      <c r="AN747" s="95" t="n"/>
      <c r="AO747" s="96" t="n">
        <v>1</v>
      </c>
    </row>
    <row r="748">
      <c r="AI748" s="97" t="n"/>
      <c r="AJ748" s="142" t="n"/>
      <c r="AK748" s="142" t="n"/>
      <c r="AL748" s="142" t="n"/>
      <c r="AM748" s="142" t="n"/>
      <c r="AN748" s="95" t="n"/>
      <c r="AO748" s="96" t="n">
        <v>2</v>
      </c>
    </row>
    <row r="749">
      <c r="AI749" s="97" t="n"/>
      <c r="AJ749" s="142" t="n"/>
      <c r="AK749" s="142" t="n"/>
      <c r="AL749" s="142" t="n"/>
      <c r="AM749" s="142" t="n"/>
      <c r="AN749" s="95" t="n"/>
      <c r="AO749" s="96" t="n">
        <v>3</v>
      </c>
    </row>
    <row r="750">
      <c r="AI750" s="97" t="n"/>
      <c r="AJ750" s="142" t="n"/>
      <c r="AK750" s="142" t="n"/>
      <c r="AL750" s="142" t="n"/>
      <c r="AM750" s="142" t="n"/>
      <c r="AN750" s="95" t="n"/>
      <c r="AO750" s="96" t="n">
        <v>4</v>
      </c>
    </row>
    <row r="751">
      <c r="AI751" s="97" t="n"/>
      <c r="AJ751" s="142" t="n"/>
      <c r="AK751" s="142" t="n"/>
      <c r="AL751" s="142" t="n"/>
      <c r="AM751" s="142" t="n"/>
      <c r="AN751" s="95" t="n"/>
      <c r="AO751" s="96" t="n">
        <v>5</v>
      </c>
    </row>
    <row r="752">
      <c r="AI752" s="97" t="n"/>
      <c r="AJ752" s="142" t="n"/>
      <c r="AK752" s="142" t="n"/>
      <c r="AL752" s="142" t="n"/>
      <c r="AM752" s="142" t="n"/>
      <c r="AN752" s="95" t="n"/>
      <c r="AO752" s="96" t="n">
        <v>6</v>
      </c>
    </row>
    <row r="753">
      <c r="AI753" s="97" t="n"/>
      <c r="AJ753" s="142" t="n"/>
      <c r="AK753" s="142" t="n"/>
      <c r="AL753" s="142" t="n"/>
      <c r="AM753" s="142" t="n"/>
      <c r="AN753" s="95" t="n"/>
      <c r="AO753" s="96" t="n">
        <v>1</v>
      </c>
    </row>
    <row r="754">
      <c r="AI754" s="97" t="n"/>
      <c r="AJ754" s="142" t="n"/>
      <c r="AK754" s="142" t="n"/>
      <c r="AL754" s="142" t="n"/>
      <c r="AM754" s="142" t="n"/>
      <c r="AN754" s="95" t="n"/>
      <c r="AO754" s="96" t="n">
        <v>2</v>
      </c>
    </row>
    <row r="755">
      <c r="AI755" s="97" t="n"/>
      <c r="AJ755" s="142" t="n"/>
      <c r="AK755" s="142" t="n"/>
      <c r="AL755" s="142" t="n"/>
      <c r="AM755" s="142" t="n"/>
      <c r="AN755" s="95" t="n"/>
      <c r="AO755" s="96" t="n">
        <v>3</v>
      </c>
    </row>
    <row r="756">
      <c r="AI756" s="97" t="n"/>
      <c r="AJ756" s="142" t="n"/>
      <c r="AK756" s="142" t="n"/>
      <c r="AL756" s="142" t="n"/>
      <c r="AM756" s="142" t="n"/>
      <c r="AN756" s="95" t="n"/>
      <c r="AO756" s="96" t="n">
        <v>4</v>
      </c>
    </row>
    <row r="757">
      <c r="AI757" s="97" t="n"/>
      <c r="AJ757" s="142" t="n"/>
      <c r="AK757" s="142" t="n"/>
      <c r="AL757" s="142" t="n"/>
      <c r="AM757" s="142" t="n"/>
      <c r="AN757" s="95" t="n"/>
      <c r="AO757" s="96" t="n">
        <v>5</v>
      </c>
    </row>
    <row r="758">
      <c r="AI758" s="97" t="n"/>
      <c r="AJ758" s="142" t="n"/>
      <c r="AK758" s="142" t="n"/>
      <c r="AL758" s="142" t="n"/>
      <c r="AM758" s="142" t="n"/>
      <c r="AN758" s="95" t="n"/>
      <c r="AO758" s="96" t="n">
        <v>6</v>
      </c>
    </row>
    <row r="759">
      <c r="AI759" s="97" t="n"/>
      <c r="AJ759" s="142" t="n"/>
      <c r="AK759" s="142" t="n"/>
      <c r="AL759" s="142" t="n"/>
      <c r="AM759" s="142" t="n"/>
      <c r="AN759" s="95" t="n"/>
      <c r="AO759" s="96" t="n">
        <v>1</v>
      </c>
    </row>
    <row r="760">
      <c r="AI760" s="97" t="n"/>
      <c r="AJ760" s="142" t="n"/>
      <c r="AK760" s="142" t="n"/>
      <c r="AL760" s="142" t="n"/>
      <c r="AM760" s="142" t="n"/>
      <c r="AN760" s="95" t="n"/>
      <c r="AO760" s="96" t="n">
        <v>2</v>
      </c>
    </row>
    <row r="761">
      <c r="AI761" s="97" t="n"/>
      <c r="AJ761" s="142" t="n"/>
      <c r="AK761" s="142" t="n"/>
      <c r="AL761" s="142" t="n"/>
      <c r="AM761" s="142" t="n"/>
      <c r="AN761" s="95" t="n"/>
      <c r="AO761" s="96" t="n">
        <v>3</v>
      </c>
    </row>
    <row r="762">
      <c r="AI762" s="97" t="n"/>
      <c r="AJ762" s="142" t="n"/>
      <c r="AK762" s="142" t="n"/>
      <c r="AL762" s="142" t="n"/>
      <c r="AM762" s="142" t="n"/>
      <c r="AN762" s="95" t="n"/>
      <c r="AO762" s="96" t="n">
        <v>4</v>
      </c>
    </row>
    <row r="763">
      <c r="AI763" s="97" t="n"/>
      <c r="AJ763" s="142" t="n"/>
      <c r="AK763" s="142" t="n"/>
      <c r="AL763" s="142" t="n"/>
      <c r="AM763" s="142" t="n"/>
      <c r="AN763" s="95" t="n"/>
      <c r="AO763" s="96" t="n">
        <v>5</v>
      </c>
    </row>
    <row r="764">
      <c r="AI764" s="97" t="n"/>
      <c r="AJ764" s="142" t="n"/>
      <c r="AK764" s="142" t="n"/>
      <c r="AL764" s="142" t="n"/>
      <c r="AM764" s="142" t="n"/>
      <c r="AN764" s="95" t="n"/>
      <c r="AO764" s="96" t="n">
        <v>6</v>
      </c>
    </row>
    <row r="765">
      <c r="AI765" s="97" t="n"/>
      <c r="AJ765" s="142" t="n"/>
      <c r="AK765" s="142" t="n"/>
      <c r="AL765" s="142" t="n"/>
      <c r="AM765" s="142" t="n"/>
      <c r="AN765" s="95" t="n"/>
      <c r="AO765" s="96" t="n">
        <v>1</v>
      </c>
    </row>
    <row r="766">
      <c r="AI766" s="97" t="n"/>
      <c r="AJ766" s="142" t="n"/>
      <c r="AK766" s="142" t="n"/>
      <c r="AL766" s="142" t="n"/>
      <c r="AM766" s="142" t="n"/>
      <c r="AN766" s="95" t="n"/>
      <c r="AO766" s="96" t="n">
        <v>2</v>
      </c>
    </row>
    <row r="767">
      <c r="AI767" s="97" t="n"/>
      <c r="AJ767" s="142" t="n"/>
      <c r="AK767" s="142" t="n"/>
      <c r="AL767" s="142" t="n"/>
      <c r="AM767" s="142" t="n"/>
      <c r="AN767" s="95" t="n"/>
      <c r="AO767" s="96" t="n">
        <v>3</v>
      </c>
    </row>
    <row r="768">
      <c r="AI768" s="97" t="n"/>
      <c r="AJ768" s="142" t="n"/>
      <c r="AK768" s="142" t="n"/>
      <c r="AL768" s="142" t="n"/>
      <c r="AM768" s="142" t="n"/>
      <c r="AN768" s="95" t="n"/>
      <c r="AO768" s="96" t="n">
        <v>4</v>
      </c>
    </row>
    <row r="769">
      <c r="AI769" s="97" t="n"/>
      <c r="AJ769" s="142" t="n"/>
      <c r="AK769" s="142" t="n"/>
      <c r="AL769" s="142" t="n"/>
      <c r="AM769" s="142" t="n"/>
      <c r="AN769" s="95" t="n"/>
      <c r="AO769" s="96" t="n">
        <v>5</v>
      </c>
    </row>
    <row r="770">
      <c r="AI770" s="97" t="n"/>
      <c r="AJ770" s="142" t="n"/>
      <c r="AK770" s="142" t="n"/>
      <c r="AL770" s="142" t="n"/>
      <c r="AM770" s="142" t="n"/>
      <c r="AN770" s="95" t="n"/>
      <c r="AO770" s="96" t="n">
        <v>6</v>
      </c>
    </row>
    <row r="771">
      <c r="AI771" s="97" t="n"/>
      <c r="AJ771" s="142" t="n"/>
      <c r="AK771" s="142" t="n"/>
      <c r="AL771" s="142" t="n"/>
      <c r="AM771" s="142" t="n"/>
      <c r="AN771" s="95" t="n"/>
      <c r="AO771" s="96" t="n">
        <v>1</v>
      </c>
    </row>
    <row r="772">
      <c r="AI772" s="97" t="n"/>
      <c r="AJ772" s="142" t="n"/>
      <c r="AK772" s="142" t="n"/>
      <c r="AL772" s="142" t="n"/>
      <c r="AM772" s="142" t="n"/>
      <c r="AN772" s="95" t="n"/>
      <c r="AO772" s="96" t="n">
        <v>2</v>
      </c>
    </row>
    <row r="773">
      <c r="AI773" s="97" t="n"/>
      <c r="AJ773" s="142" t="n"/>
      <c r="AK773" s="142" t="n"/>
      <c r="AL773" s="142" t="n"/>
      <c r="AM773" s="142" t="n"/>
      <c r="AN773" s="95" t="n"/>
      <c r="AO773" s="96" t="n">
        <v>3</v>
      </c>
    </row>
    <row r="774">
      <c r="AI774" s="97" t="n"/>
      <c r="AJ774" s="142" t="n"/>
      <c r="AK774" s="142" t="n"/>
      <c r="AL774" s="142" t="n"/>
      <c r="AM774" s="142" t="n"/>
      <c r="AN774" s="95" t="n"/>
      <c r="AO774" s="96" t="n">
        <v>4</v>
      </c>
    </row>
    <row r="775">
      <c r="AI775" s="97" t="n"/>
      <c r="AJ775" s="142" t="n"/>
      <c r="AK775" s="142" t="n"/>
      <c r="AL775" s="142" t="n"/>
      <c r="AM775" s="142" t="n"/>
      <c r="AN775" s="95" t="n"/>
      <c r="AO775" s="96" t="n">
        <v>5</v>
      </c>
    </row>
    <row r="776">
      <c r="AI776" s="97" t="n"/>
      <c r="AJ776" s="142" t="n"/>
      <c r="AK776" s="142" t="n"/>
      <c r="AL776" s="142" t="n"/>
      <c r="AM776" s="142" t="n"/>
      <c r="AN776" s="95" t="n"/>
      <c r="AO776" s="96" t="n">
        <v>6</v>
      </c>
    </row>
    <row r="777">
      <c r="AI777" s="97" t="n"/>
      <c r="AJ777" s="142" t="n"/>
      <c r="AK777" s="142" t="n"/>
      <c r="AL777" s="142" t="n"/>
      <c r="AM777" s="142" t="n"/>
      <c r="AN777" s="95" t="n"/>
      <c r="AO777" s="96" t="n">
        <v>1</v>
      </c>
    </row>
    <row r="778">
      <c r="AI778" s="97" t="n"/>
      <c r="AJ778" s="142" t="n"/>
      <c r="AK778" s="142" t="n"/>
      <c r="AL778" s="142" t="n"/>
      <c r="AM778" s="142" t="n"/>
      <c r="AN778" s="95" t="n"/>
      <c r="AO778" s="96" t="n">
        <v>2</v>
      </c>
    </row>
    <row r="779">
      <c r="AI779" s="97" t="n"/>
      <c r="AJ779" s="142" t="n"/>
      <c r="AK779" s="142" t="n"/>
      <c r="AL779" s="142" t="n"/>
      <c r="AM779" s="142" t="n"/>
      <c r="AN779" s="95" t="n"/>
      <c r="AO779" s="96" t="n">
        <v>3</v>
      </c>
    </row>
    <row r="780">
      <c r="AI780" s="97" t="n"/>
      <c r="AJ780" s="142" t="n"/>
      <c r="AK780" s="142" t="n"/>
      <c r="AL780" s="142" t="n"/>
      <c r="AM780" s="142" t="n"/>
      <c r="AN780" s="95" t="n"/>
      <c r="AO780" s="96" t="n">
        <v>4</v>
      </c>
    </row>
    <row r="781">
      <c r="AI781" s="97" t="n"/>
      <c r="AJ781" s="142" t="n"/>
      <c r="AK781" s="142" t="n"/>
      <c r="AL781" s="142" t="n"/>
      <c r="AM781" s="142" t="n"/>
      <c r="AN781" s="95" t="n"/>
      <c r="AO781" s="96" t="n">
        <v>5</v>
      </c>
    </row>
    <row r="782">
      <c r="AI782" s="97" t="n"/>
      <c r="AJ782" s="142" t="n"/>
      <c r="AK782" s="142" t="n"/>
      <c r="AL782" s="142" t="n"/>
      <c r="AM782" s="142" t="n"/>
      <c r="AN782" s="95" t="n"/>
      <c r="AO782" s="96" t="n">
        <v>6</v>
      </c>
    </row>
    <row r="783">
      <c r="AI783" s="97" t="n"/>
      <c r="AJ783" s="142" t="n"/>
      <c r="AK783" s="142" t="n"/>
      <c r="AL783" s="142" t="n"/>
      <c r="AM783" s="142" t="n"/>
      <c r="AN783" s="95" t="n"/>
      <c r="AO783" s="96" t="n">
        <v>1</v>
      </c>
    </row>
    <row r="784">
      <c r="AI784" s="97" t="n"/>
      <c r="AJ784" s="142" t="n"/>
      <c r="AK784" s="142" t="n"/>
      <c r="AL784" s="142" t="n"/>
      <c r="AM784" s="142" t="n"/>
      <c r="AN784" s="95" t="n"/>
      <c r="AO784" s="96" t="n">
        <v>2</v>
      </c>
    </row>
    <row r="785">
      <c r="AI785" s="97" t="n"/>
      <c r="AJ785" s="142" t="n"/>
      <c r="AK785" s="142" t="n"/>
      <c r="AL785" s="142" t="n"/>
      <c r="AM785" s="142" t="n"/>
      <c r="AN785" s="95" t="n"/>
      <c r="AO785" s="96" t="n">
        <v>3</v>
      </c>
    </row>
    <row r="786">
      <c r="AI786" s="97" t="n"/>
      <c r="AJ786" s="142" t="n"/>
      <c r="AK786" s="142" t="n"/>
      <c r="AL786" s="142" t="n"/>
      <c r="AM786" s="142" t="n"/>
      <c r="AN786" s="95" t="n"/>
      <c r="AO786" s="96" t="n">
        <v>4</v>
      </c>
    </row>
    <row r="787">
      <c r="AI787" s="97" t="n"/>
      <c r="AJ787" s="142" t="n"/>
      <c r="AK787" s="142" t="n"/>
      <c r="AL787" s="142" t="n"/>
      <c r="AM787" s="142" t="n"/>
      <c r="AN787" s="95" t="n"/>
      <c r="AO787" s="96" t="n">
        <v>5</v>
      </c>
    </row>
    <row r="788">
      <c r="AI788" s="97" t="n"/>
      <c r="AJ788" s="142" t="n"/>
      <c r="AK788" s="142" t="n"/>
      <c r="AL788" s="142" t="n"/>
      <c r="AM788" s="142" t="n"/>
      <c r="AN788" s="95" t="n"/>
      <c r="AO788" s="96" t="n">
        <v>6</v>
      </c>
    </row>
    <row r="789">
      <c r="AI789" s="97" t="n"/>
      <c r="AJ789" s="142" t="n"/>
      <c r="AK789" s="142" t="n"/>
      <c r="AL789" s="142" t="n"/>
      <c r="AM789" s="142" t="n"/>
      <c r="AN789" s="95" t="n"/>
      <c r="AO789" s="96" t="n">
        <v>1</v>
      </c>
    </row>
    <row r="790">
      <c r="AI790" s="97" t="n"/>
      <c r="AJ790" s="142" t="n"/>
      <c r="AK790" s="142" t="n"/>
      <c r="AL790" s="142" t="n"/>
      <c r="AM790" s="142" t="n"/>
      <c r="AN790" s="95" t="n"/>
      <c r="AO790" s="96" t="n">
        <v>2</v>
      </c>
    </row>
    <row r="791">
      <c r="AI791" s="97" t="n"/>
      <c r="AJ791" s="142" t="n"/>
      <c r="AK791" s="142" t="n"/>
      <c r="AL791" s="142" t="n"/>
      <c r="AM791" s="142" t="n"/>
      <c r="AN791" s="95" t="n"/>
      <c r="AO791" s="96" t="n">
        <v>3</v>
      </c>
    </row>
    <row r="792">
      <c r="AI792" s="97" t="n"/>
      <c r="AJ792" s="142" t="n"/>
      <c r="AK792" s="142" t="n"/>
      <c r="AL792" s="142" t="n"/>
      <c r="AM792" s="142" t="n"/>
      <c r="AN792" s="95" t="n"/>
      <c r="AO792" s="96" t="n">
        <v>4</v>
      </c>
    </row>
    <row r="793">
      <c r="AI793" s="97" t="n"/>
      <c r="AJ793" s="142" t="n"/>
      <c r="AK793" s="142" t="n"/>
      <c r="AL793" s="142" t="n"/>
      <c r="AM793" s="142" t="n"/>
      <c r="AN793" s="95" t="n"/>
      <c r="AO793" s="96" t="n">
        <v>5</v>
      </c>
    </row>
    <row r="794">
      <c r="AI794" s="97" t="n"/>
      <c r="AJ794" s="142" t="n"/>
      <c r="AK794" s="142" t="n"/>
      <c r="AL794" s="142" t="n"/>
      <c r="AM794" s="142" t="n"/>
      <c r="AN794" s="95" t="n"/>
      <c r="AO794" s="96" t="n">
        <v>6</v>
      </c>
    </row>
    <row r="795">
      <c r="AI795" s="97" t="n"/>
      <c r="AJ795" s="142" t="n"/>
      <c r="AK795" s="142" t="n"/>
      <c r="AL795" s="142" t="n"/>
      <c r="AM795" s="142" t="n"/>
      <c r="AN795" s="95" t="n"/>
      <c r="AO795" s="96" t="n">
        <v>1</v>
      </c>
    </row>
    <row r="796">
      <c r="AI796" s="97" t="n"/>
      <c r="AJ796" s="142" t="n"/>
      <c r="AK796" s="142" t="n"/>
      <c r="AL796" s="142" t="n"/>
      <c r="AM796" s="142" t="n"/>
      <c r="AN796" s="95" t="n"/>
      <c r="AO796" s="96" t="n">
        <v>2</v>
      </c>
    </row>
    <row r="797">
      <c r="AI797" s="97" t="n"/>
      <c r="AJ797" s="142" t="n"/>
      <c r="AK797" s="142" t="n"/>
      <c r="AL797" s="142" t="n"/>
      <c r="AM797" s="142" t="n"/>
      <c r="AN797" s="95" t="n"/>
      <c r="AO797" s="96" t="n">
        <v>3</v>
      </c>
    </row>
    <row r="798">
      <c r="AI798" s="97" t="n"/>
      <c r="AJ798" s="142" t="n"/>
      <c r="AK798" s="142" t="n"/>
      <c r="AL798" s="142" t="n"/>
      <c r="AM798" s="142" t="n"/>
      <c r="AN798" s="95" t="n"/>
      <c r="AO798" s="96" t="n">
        <v>4</v>
      </c>
    </row>
    <row r="799">
      <c r="AI799" s="97" t="n"/>
      <c r="AJ799" s="142" t="n"/>
      <c r="AK799" s="142" t="n"/>
      <c r="AL799" s="142" t="n"/>
      <c r="AM799" s="142" t="n"/>
      <c r="AN799" s="95" t="n"/>
      <c r="AO799" s="96" t="n">
        <v>5</v>
      </c>
    </row>
    <row r="800">
      <c r="AI800" s="97" t="n"/>
      <c r="AJ800" s="142" t="n"/>
      <c r="AK800" s="142" t="n"/>
      <c r="AL800" s="142" t="n"/>
      <c r="AM800" s="142" t="n"/>
      <c r="AN800" s="95" t="n"/>
      <c r="AO800" s="96" t="n">
        <v>6</v>
      </c>
    </row>
    <row r="801">
      <c r="AI801" s="97" t="n"/>
      <c r="AJ801" s="142" t="n"/>
      <c r="AK801" s="142" t="n"/>
      <c r="AL801" s="142" t="n"/>
      <c r="AM801" s="142" t="n"/>
      <c r="AN801" s="95" t="n"/>
      <c r="AO801" s="96" t="n">
        <v>1</v>
      </c>
    </row>
    <row r="802">
      <c r="AI802" s="97" t="n"/>
      <c r="AJ802" s="142" t="n"/>
      <c r="AK802" s="142" t="n"/>
      <c r="AL802" s="142" t="n"/>
      <c r="AM802" s="142" t="n"/>
      <c r="AN802" s="95" t="n"/>
      <c r="AO802" s="96" t="n">
        <v>2</v>
      </c>
    </row>
    <row r="803">
      <c r="AI803" s="97" t="n"/>
      <c r="AJ803" s="142" t="n"/>
      <c r="AK803" s="142" t="n"/>
      <c r="AL803" s="142" t="n"/>
      <c r="AM803" s="142" t="n"/>
      <c r="AN803" s="95" t="n"/>
      <c r="AO803" s="96" t="n">
        <v>3</v>
      </c>
    </row>
    <row r="804">
      <c r="AI804" s="97" t="n"/>
      <c r="AJ804" s="142" t="n"/>
      <c r="AK804" s="142" t="n"/>
      <c r="AL804" s="142" t="n"/>
      <c r="AM804" s="142" t="n"/>
      <c r="AN804" s="95" t="n"/>
      <c r="AO804" s="96" t="n">
        <v>4</v>
      </c>
    </row>
    <row r="805">
      <c r="AI805" s="97" t="n"/>
      <c r="AJ805" s="142" t="n"/>
      <c r="AK805" s="142" t="n"/>
      <c r="AL805" s="142" t="n"/>
      <c r="AM805" s="142" t="n"/>
      <c r="AN805" s="95" t="n"/>
      <c r="AO805" s="96" t="n">
        <v>5</v>
      </c>
    </row>
    <row r="806">
      <c r="AI806" s="97" t="n"/>
      <c r="AJ806" s="142" t="n"/>
      <c r="AK806" s="142" t="n"/>
      <c r="AL806" s="142" t="n"/>
      <c r="AM806" s="142" t="n"/>
      <c r="AN806" s="95" t="n"/>
      <c r="AO806" s="96" t="n">
        <v>6</v>
      </c>
    </row>
    <row r="807">
      <c r="AI807" s="97" t="n"/>
      <c r="AJ807" s="142" t="n"/>
      <c r="AK807" s="142" t="n"/>
      <c r="AL807" s="142" t="n"/>
      <c r="AM807" s="142" t="n"/>
      <c r="AN807" s="95" t="n"/>
      <c r="AO807" s="96" t="n">
        <v>1</v>
      </c>
    </row>
    <row r="808">
      <c r="AI808" s="97" t="n"/>
      <c r="AJ808" s="142" t="n"/>
      <c r="AK808" s="142" t="n"/>
      <c r="AL808" s="142" t="n"/>
      <c r="AM808" s="142" t="n"/>
      <c r="AN808" s="95" t="n"/>
      <c r="AO808" s="96" t="n">
        <v>2</v>
      </c>
    </row>
    <row r="809">
      <c r="AI809" s="97" t="n"/>
      <c r="AJ809" s="142" t="n"/>
      <c r="AK809" s="142" t="n"/>
      <c r="AL809" s="142" t="n"/>
      <c r="AM809" s="142" t="n"/>
      <c r="AN809" s="95" t="n"/>
      <c r="AO809" s="96" t="n">
        <v>3</v>
      </c>
    </row>
    <row r="810">
      <c r="AI810" s="97" t="n"/>
      <c r="AJ810" s="142" t="n"/>
      <c r="AK810" s="142" t="n"/>
      <c r="AL810" s="142" t="n"/>
      <c r="AM810" s="142" t="n"/>
      <c r="AN810" s="95" t="n"/>
      <c r="AO810" s="96" t="n">
        <v>4</v>
      </c>
    </row>
    <row r="811">
      <c r="AI811" s="97" t="n"/>
      <c r="AJ811" s="142" t="n"/>
      <c r="AK811" s="142" t="n"/>
      <c r="AL811" s="142" t="n"/>
      <c r="AM811" s="142" t="n"/>
      <c r="AN811" s="95" t="n"/>
      <c r="AO811" s="96" t="n">
        <v>5</v>
      </c>
    </row>
    <row r="812">
      <c r="AI812" s="97" t="n"/>
      <c r="AJ812" s="142" t="n"/>
      <c r="AK812" s="142" t="n"/>
      <c r="AL812" s="142" t="n"/>
      <c r="AM812" s="142" t="n"/>
      <c r="AN812" s="95" t="n"/>
      <c r="AO812" s="96" t="n">
        <v>6</v>
      </c>
    </row>
    <row r="813">
      <c r="AI813" s="97" t="n"/>
      <c r="AJ813" s="142" t="n"/>
      <c r="AK813" s="142" t="n"/>
      <c r="AL813" s="142" t="n"/>
      <c r="AM813" s="142" t="n"/>
      <c r="AN813" s="95" t="n"/>
      <c r="AO813" s="96" t="n">
        <v>1</v>
      </c>
    </row>
    <row r="814">
      <c r="AI814" s="97" t="n"/>
      <c r="AJ814" s="142" t="n"/>
      <c r="AK814" s="142" t="n"/>
      <c r="AL814" s="142" t="n"/>
      <c r="AM814" s="142" t="n"/>
      <c r="AN814" s="95" t="n"/>
      <c r="AO814" s="96" t="n">
        <v>2</v>
      </c>
    </row>
    <row r="815">
      <c r="AI815" s="97" t="n"/>
      <c r="AJ815" s="142" t="n"/>
      <c r="AK815" s="142" t="n"/>
      <c r="AL815" s="142" t="n"/>
      <c r="AM815" s="142" t="n"/>
      <c r="AN815" s="95" t="n"/>
      <c r="AO815" s="96" t="n">
        <v>3</v>
      </c>
    </row>
    <row r="816">
      <c r="AI816" s="97" t="n"/>
      <c r="AJ816" s="142" t="n"/>
      <c r="AK816" s="142" t="n"/>
      <c r="AL816" s="142" t="n"/>
      <c r="AM816" s="142" t="n"/>
      <c r="AN816" s="95" t="n"/>
      <c r="AO816" s="96" t="n">
        <v>4</v>
      </c>
    </row>
    <row r="817">
      <c r="AI817" s="97" t="n"/>
      <c r="AJ817" s="142" t="n"/>
      <c r="AK817" s="142" t="n"/>
      <c r="AL817" s="142" t="n"/>
      <c r="AM817" s="142" t="n"/>
      <c r="AN817" s="95" t="n"/>
      <c r="AO817" s="96" t="n">
        <v>5</v>
      </c>
    </row>
    <row r="818">
      <c r="AI818" s="97" t="n"/>
      <c r="AJ818" s="142" t="n"/>
      <c r="AK818" s="142" t="n"/>
      <c r="AL818" s="142" t="n"/>
      <c r="AM818" s="142" t="n"/>
      <c r="AN818" s="95" t="n"/>
      <c r="AO818" s="96" t="n">
        <v>6</v>
      </c>
    </row>
    <row r="819">
      <c r="AI819" s="97" t="n"/>
      <c r="AJ819" s="142" t="n"/>
      <c r="AK819" s="142" t="n"/>
      <c r="AL819" s="142" t="n"/>
      <c r="AM819" s="142" t="n"/>
      <c r="AN819" s="95" t="n"/>
      <c r="AO819" s="96" t="n">
        <v>1</v>
      </c>
    </row>
    <row r="820">
      <c r="AI820" s="97" t="n"/>
      <c r="AJ820" s="142" t="n"/>
      <c r="AK820" s="142" t="n"/>
      <c r="AL820" s="142" t="n"/>
      <c r="AM820" s="142" t="n"/>
      <c r="AN820" s="95" t="n"/>
      <c r="AO820" s="96" t="n">
        <v>2</v>
      </c>
    </row>
    <row r="821">
      <c r="AI821" s="97" t="n"/>
      <c r="AJ821" s="142" t="n"/>
      <c r="AK821" s="142" t="n"/>
      <c r="AL821" s="142" t="n"/>
      <c r="AM821" s="142" t="n"/>
      <c r="AN821" s="95" t="n"/>
      <c r="AO821" s="96" t="n">
        <v>3</v>
      </c>
    </row>
    <row r="822">
      <c r="AI822" s="97" t="n"/>
      <c r="AJ822" s="142" t="n"/>
      <c r="AK822" s="142" t="n"/>
      <c r="AL822" s="142" t="n"/>
      <c r="AM822" s="142" t="n"/>
      <c r="AN822" s="95" t="n"/>
      <c r="AO822" s="96" t="n">
        <v>4</v>
      </c>
    </row>
    <row r="823">
      <c r="AI823" s="97" t="n"/>
      <c r="AJ823" s="142" t="n"/>
      <c r="AK823" s="142" t="n"/>
      <c r="AL823" s="142" t="n"/>
      <c r="AM823" s="142" t="n"/>
      <c r="AN823" s="95" t="n"/>
      <c r="AO823" s="96" t="n">
        <v>5</v>
      </c>
    </row>
    <row r="824">
      <c r="AI824" s="97" t="n"/>
      <c r="AJ824" s="142" t="n"/>
      <c r="AK824" s="142" t="n"/>
      <c r="AL824" s="142" t="n"/>
      <c r="AM824" s="142" t="n"/>
      <c r="AN824" s="95" t="n"/>
      <c r="AO824" s="96" t="n">
        <v>6</v>
      </c>
    </row>
    <row r="825">
      <c r="AI825" s="97" t="n"/>
      <c r="AJ825" s="142" t="n"/>
      <c r="AK825" s="142" t="n"/>
      <c r="AL825" s="142" t="n"/>
      <c r="AM825" s="142" t="n"/>
      <c r="AN825" s="95" t="n"/>
      <c r="AO825" s="96" t="n">
        <v>1</v>
      </c>
    </row>
    <row r="826">
      <c r="AI826" s="97" t="n"/>
      <c r="AJ826" s="142" t="n"/>
      <c r="AK826" s="142" t="n"/>
      <c r="AL826" s="142" t="n"/>
      <c r="AM826" s="142" t="n"/>
      <c r="AN826" s="95" t="n"/>
      <c r="AO826" s="96" t="n">
        <v>2</v>
      </c>
    </row>
    <row r="827">
      <c r="AI827" s="97" t="n"/>
      <c r="AJ827" s="142" t="n"/>
      <c r="AK827" s="142" t="n"/>
      <c r="AL827" s="142" t="n"/>
      <c r="AM827" s="142" t="n"/>
      <c r="AN827" s="95" t="n"/>
      <c r="AO827" s="96" t="n">
        <v>3</v>
      </c>
    </row>
    <row r="828">
      <c r="AI828" s="97" t="n"/>
      <c r="AJ828" s="142" t="n"/>
      <c r="AK828" s="142" t="n"/>
      <c r="AL828" s="142" t="n"/>
      <c r="AM828" s="142" t="n"/>
      <c r="AN828" s="95" t="n"/>
      <c r="AO828" s="96" t="n">
        <v>4</v>
      </c>
    </row>
    <row r="829">
      <c r="AI829" s="97" t="n"/>
      <c r="AJ829" s="142" t="n"/>
      <c r="AK829" s="142" t="n"/>
      <c r="AL829" s="142" t="n"/>
      <c r="AM829" s="142" t="n"/>
      <c r="AN829" s="95" t="n"/>
      <c r="AO829" s="96" t="n">
        <v>5</v>
      </c>
    </row>
    <row r="830">
      <c r="AI830" s="97" t="n"/>
      <c r="AJ830" s="142" t="n"/>
      <c r="AK830" s="142" t="n"/>
      <c r="AL830" s="142" t="n"/>
      <c r="AM830" s="142" t="n"/>
      <c r="AN830" s="95" t="n"/>
      <c r="AO830" s="96" t="n">
        <v>6</v>
      </c>
    </row>
    <row r="831">
      <c r="AI831" s="97" t="n"/>
      <c r="AJ831" s="142" t="n"/>
      <c r="AK831" s="142" t="n"/>
      <c r="AL831" s="142" t="n"/>
      <c r="AM831" s="142" t="n"/>
      <c r="AN831" s="95" t="n"/>
      <c r="AO831" s="96" t="n">
        <v>1</v>
      </c>
    </row>
    <row r="832">
      <c r="AI832" s="97" t="n"/>
      <c r="AJ832" s="142" t="n"/>
      <c r="AK832" s="142" t="n"/>
      <c r="AL832" s="142" t="n"/>
      <c r="AM832" s="142" t="n"/>
      <c r="AN832" s="95" t="n"/>
      <c r="AO832" s="96" t="n">
        <v>2</v>
      </c>
    </row>
    <row r="833">
      <c r="AI833" s="97" t="n"/>
      <c r="AJ833" s="142" t="n"/>
      <c r="AK833" s="142" t="n"/>
      <c r="AL833" s="142" t="n"/>
      <c r="AM833" s="142" t="n"/>
      <c r="AN833" s="95" t="n"/>
      <c r="AO833" s="96" t="n">
        <v>3</v>
      </c>
    </row>
    <row r="834">
      <c r="AI834" s="97" t="n"/>
      <c r="AJ834" s="142" t="n"/>
      <c r="AK834" s="142" t="n"/>
      <c r="AL834" s="142" t="n"/>
      <c r="AM834" s="142" t="n"/>
      <c r="AN834" s="95" t="n"/>
      <c r="AO834" s="96" t="n">
        <v>4</v>
      </c>
    </row>
    <row r="835">
      <c r="AI835" s="97" t="n"/>
      <c r="AJ835" s="142" t="n"/>
      <c r="AK835" s="142" t="n"/>
      <c r="AL835" s="142" t="n"/>
      <c r="AM835" s="142" t="n"/>
      <c r="AN835" s="95" t="n"/>
      <c r="AO835" s="96" t="n">
        <v>5</v>
      </c>
    </row>
    <row r="836">
      <c r="AI836" s="97" t="n"/>
      <c r="AJ836" s="142" t="n"/>
      <c r="AK836" s="142" t="n"/>
      <c r="AL836" s="142" t="n"/>
      <c r="AM836" s="142" t="n"/>
      <c r="AN836" s="95" t="n"/>
      <c r="AO836" s="96" t="n">
        <v>6</v>
      </c>
    </row>
    <row r="837">
      <c r="AI837" s="97" t="n"/>
      <c r="AJ837" s="142" t="n"/>
      <c r="AK837" s="142" t="n"/>
      <c r="AL837" s="142" t="n"/>
      <c r="AM837" s="142" t="n"/>
      <c r="AN837" s="95" t="n"/>
      <c r="AO837" s="96" t="n">
        <v>1</v>
      </c>
    </row>
    <row r="838">
      <c r="AI838" s="97" t="n"/>
      <c r="AJ838" s="142" t="n"/>
      <c r="AK838" s="142" t="n"/>
      <c r="AL838" s="142" t="n"/>
      <c r="AM838" s="142" t="n"/>
      <c r="AN838" s="95" t="n"/>
      <c r="AO838" s="96" t="n">
        <v>2</v>
      </c>
    </row>
    <row r="839">
      <c r="AI839" s="97" t="n"/>
      <c r="AJ839" s="142" t="n"/>
      <c r="AK839" s="142" t="n"/>
      <c r="AL839" s="142" t="n"/>
      <c r="AM839" s="142" t="n"/>
      <c r="AN839" s="95" t="n"/>
      <c r="AO839" s="96" t="n">
        <v>3</v>
      </c>
    </row>
    <row r="840">
      <c r="AI840" s="97" t="n"/>
      <c r="AJ840" s="142" t="n"/>
      <c r="AK840" s="142" t="n"/>
      <c r="AL840" s="142" t="n"/>
      <c r="AM840" s="142" t="n"/>
      <c r="AN840" s="95" t="n"/>
      <c r="AO840" s="96" t="n">
        <v>4</v>
      </c>
    </row>
    <row r="841">
      <c r="AI841" s="97" t="n"/>
      <c r="AJ841" s="142" t="n"/>
      <c r="AK841" s="142" t="n"/>
      <c r="AL841" s="142" t="n"/>
      <c r="AM841" s="142" t="n"/>
      <c r="AN841" s="95" t="n"/>
      <c r="AO841" s="96" t="n">
        <v>5</v>
      </c>
    </row>
    <row r="842">
      <c r="AI842" s="97" t="n"/>
      <c r="AJ842" s="142" t="n"/>
      <c r="AK842" s="142" t="n"/>
      <c r="AL842" s="142" t="n"/>
      <c r="AM842" s="142" t="n"/>
      <c r="AN842" s="95" t="n"/>
      <c r="AO842" s="96" t="n">
        <v>6</v>
      </c>
    </row>
    <row r="843">
      <c r="AI843" s="97" t="n"/>
      <c r="AJ843" s="142" t="n"/>
      <c r="AK843" s="142" t="n"/>
      <c r="AL843" s="142" t="n"/>
      <c r="AM843" s="142" t="n"/>
      <c r="AN843" s="95" t="n"/>
      <c r="AO843" s="96" t="n">
        <v>1</v>
      </c>
    </row>
    <row r="844">
      <c r="AI844" s="97" t="n"/>
      <c r="AJ844" s="142" t="n"/>
      <c r="AK844" s="142" t="n"/>
      <c r="AL844" s="142" t="n"/>
      <c r="AM844" s="142" t="n"/>
      <c r="AN844" s="95" t="n"/>
      <c r="AO844" s="96" t="n">
        <v>2</v>
      </c>
    </row>
    <row r="845">
      <c r="AI845" s="97" t="n"/>
      <c r="AJ845" s="142" t="n"/>
      <c r="AK845" s="142" t="n"/>
      <c r="AL845" s="142" t="n"/>
      <c r="AM845" s="142" t="n"/>
      <c r="AN845" s="95" t="n"/>
      <c r="AO845" s="96" t="n">
        <v>3</v>
      </c>
    </row>
    <row r="846">
      <c r="AI846" s="97" t="n"/>
      <c r="AJ846" s="142" t="n"/>
      <c r="AK846" s="142" t="n"/>
      <c r="AL846" s="142" t="n"/>
      <c r="AM846" s="142" t="n"/>
      <c r="AN846" s="95" t="n"/>
      <c r="AO846" s="96" t="n">
        <v>4</v>
      </c>
    </row>
    <row r="847">
      <c r="AI847" s="97" t="n"/>
      <c r="AJ847" s="142" t="n"/>
      <c r="AK847" s="142" t="n"/>
      <c r="AL847" s="142" t="n"/>
      <c r="AM847" s="142" t="n"/>
      <c r="AN847" s="95" t="n"/>
      <c r="AO847" s="96" t="n">
        <v>5</v>
      </c>
    </row>
    <row r="848">
      <c r="AI848" s="97" t="n"/>
      <c r="AJ848" s="142" t="n"/>
      <c r="AK848" s="142" t="n"/>
      <c r="AL848" s="142" t="n"/>
      <c r="AM848" s="142" t="n"/>
      <c r="AN848" s="95" t="n"/>
      <c r="AO848" s="96" t="n">
        <v>6</v>
      </c>
    </row>
    <row r="849">
      <c r="AI849" s="97" t="n"/>
      <c r="AJ849" s="142" t="n"/>
      <c r="AK849" s="142" t="n"/>
      <c r="AL849" s="142" t="n"/>
      <c r="AM849" s="142" t="n"/>
      <c r="AN849" s="95" t="n"/>
      <c r="AO849" s="96" t="n">
        <v>1</v>
      </c>
    </row>
    <row r="850">
      <c r="AI850" s="97" t="n"/>
      <c r="AJ850" s="142" t="n"/>
      <c r="AK850" s="142" t="n"/>
      <c r="AL850" s="142" t="n"/>
      <c r="AM850" s="142" t="n"/>
      <c r="AN850" s="95" t="n"/>
      <c r="AO850" s="96" t="n">
        <v>2</v>
      </c>
    </row>
    <row r="851">
      <c r="AI851" s="97" t="n"/>
      <c r="AJ851" s="142" t="n"/>
      <c r="AK851" s="142" t="n"/>
      <c r="AL851" s="142" t="n"/>
      <c r="AM851" s="142" t="n"/>
      <c r="AN851" s="95" t="n"/>
      <c r="AO851" s="96" t="n">
        <v>3</v>
      </c>
    </row>
    <row r="852">
      <c r="AI852" s="97" t="n"/>
      <c r="AJ852" s="142" t="n"/>
      <c r="AK852" s="142" t="n"/>
      <c r="AL852" s="142" t="n"/>
      <c r="AM852" s="142" t="n"/>
      <c r="AN852" s="95" t="n"/>
      <c r="AO852" s="96" t="n">
        <v>4</v>
      </c>
    </row>
    <row r="853">
      <c r="AI853" s="97" t="n"/>
      <c r="AJ853" s="142" t="n"/>
      <c r="AK853" s="142" t="n"/>
      <c r="AL853" s="142" t="n"/>
      <c r="AM853" s="142" t="n"/>
      <c r="AN853" s="95" t="n"/>
      <c r="AO853" s="96" t="n">
        <v>5</v>
      </c>
    </row>
    <row r="854">
      <c r="AI854" s="97" t="n"/>
      <c r="AJ854" s="142" t="n"/>
      <c r="AK854" s="142" t="n"/>
      <c r="AL854" s="142" t="n"/>
      <c r="AM854" s="142" t="n"/>
      <c r="AN854" s="95" t="n"/>
      <c r="AO854" s="96" t="n">
        <v>6</v>
      </c>
    </row>
    <row r="855">
      <c r="AI855" s="97" t="n"/>
      <c r="AJ855" s="142" t="n"/>
      <c r="AK855" s="142" t="n"/>
      <c r="AL855" s="142" t="n"/>
      <c r="AM855" s="142" t="n"/>
      <c r="AN855" s="95" t="n"/>
      <c r="AO855" s="96" t="n">
        <v>1</v>
      </c>
    </row>
    <row r="856">
      <c r="AI856" s="97" t="n"/>
      <c r="AJ856" s="142" t="n"/>
      <c r="AK856" s="142" t="n"/>
      <c r="AL856" s="142" t="n"/>
      <c r="AM856" s="142" t="n"/>
      <c r="AN856" s="95" t="n"/>
      <c r="AO856" s="96" t="n">
        <v>2</v>
      </c>
    </row>
    <row r="857">
      <c r="AI857" s="97" t="n"/>
      <c r="AJ857" s="142" t="n"/>
      <c r="AK857" s="142" t="n"/>
      <c r="AL857" s="142" t="n"/>
      <c r="AM857" s="142" t="n"/>
      <c r="AN857" s="95" t="n"/>
      <c r="AO857" s="96" t="n">
        <v>3</v>
      </c>
    </row>
    <row r="858">
      <c r="AI858" s="97" t="n"/>
      <c r="AJ858" s="142" t="n"/>
      <c r="AK858" s="142" t="n"/>
      <c r="AL858" s="142" t="n"/>
      <c r="AM858" s="142" t="n"/>
      <c r="AN858" s="95" t="n"/>
      <c r="AO858" s="96" t="n">
        <v>4</v>
      </c>
    </row>
    <row r="859">
      <c r="AI859" s="97" t="n"/>
      <c r="AJ859" s="142" t="n"/>
      <c r="AK859" s="142" t="n"/>
      <c r="AL859" s="142" t="n"/>
      <c r="AM859" s="142" t="n"/>
      <c r="AN859" s="95" t="n"/>
      <c r="AO859" s="96" t="n">
        <v>5</v>
      </c>
    </row>
    <row r="860">
      <c r="AI860" s="97" t="n"/>
      <c r="AJ860" s="142" t="n"/>
      <c r="AK860" s="142" t="n"/>
      <c r="AL860" s="142" t="n"/>
      <c r="AM860" s="142" t="n"/>
      <c r="AN860" s="95" t="n"/>
      <c r="AO860" s="96" t="n">
        <v>6</v>
      </c>
    </row>
    <row r="861">
      <c r="AI861" s="97" t="n"/>
      <c r="AJ861" s="142" t="n"/>
      <c r="AK861" s="142" t="n"/>
      <c r="AL861" s="142" t="n"/>
      <c r="AM861" s="142" t="n"/>
      <c r="AN861" s="95" t="n"/>
      <c r="AO861" s="96" t="n">
        <v>1</v>
      </c>
    </row>
    <row r="862">
      <c r="AI862" s="97" t="n"/>
      <c r="AJ862" s="142" t="n"/>
      <c r="AK862" s="142" t="n"/>
      <c r="AL862" s="142" t="n"/>
      <c r="AM862" s="142" t="n"/>
      <c r="AN862" s="95" t="n"/>
      <c r="AO862" s="96" t="n">
        <v>2</v>
      </c>
    </row>
    <row r="863">
      <c r="AI863" s="97" t="n"/>
      <c r="AJ863" s="142" t="n"/>
      <c r="AK863" s="142" t="n"/>
      <c r="AL863" s="142" t="n"/>
      <c r="AM863" s="142" t="n"/>
      <c r="AN863" s="95" t="n"/>
      <c r="AO863" s="96" t="n">
        <v>3</v>
      </c>
    </row>
    <row r="864">
      <c r="AI864" s="97" t="n"/>
      <c r="AJ864" s="142" t="n"/>
      <c r="AK864" s="142" t="n"/>
      <c r="AL864" s="142" t="n"/>
      <c r="AM864" s="142" t="n"/>
      <c r="AN864" s="95" t="n"/>
      <c r="AO864" s="96" t="n">
        <v>4</v>
      </c>
    </row>
    <row r="865">
      <c r="AI865" s="97" t="n"/>
      <c r="AJ865" s="142" t="n"/>
      <c r="AK865" s="142" t="n"/>
      <c r="AL865" s="142" t="n"/>
      <c r="AM865" s="142" t="n"/>
      <c r="AN865" s="95" t="n"/>
      <c r="AO865" s="96" t="n">
        <v>5</v>
      </c>
    </row>
    <row r="866">
      <c r="AI866" s="97" t="n"/>
      <c r="AJ866" s="142" t="n"/>
      <c r="AK866" s="142" t="n"/>
      <c r="AL866" s="142" t="n"/>
      <c r="AM866" s="142" t="n"/>
      <c r="AN866" s="95" t="n"/>
      <c r="AO866" s="96" t="n">
        <v>6</v>
      </c>
    </row>
    <row r="867">
      <c r="AI867" s="97" t="n"/>
      <c r="AJ867" s="142" t="n"/>
      <c r="AK867" s="142" t="n"/>
      <c r="AL867" s="142" t="n"/>
      <c r="AM867" s="142" t="n"/>
      <c r="AN867" s="95" t="n"/>
      <c r="AO867" s="96" t="n">
        <v>1</v>
      </c>
    </row>
    <row r="868">
      <c r="AI868" s="97" t="n"/>
      <c r="AJ868" s="142" t="n"/>
      <c r="AK868" s="142" t="n"/>
      <c r="AL868" s="142" t="n"/>
      <c r="AM868" s="142" t="n"/>
      <c r="AN868" s="95" t="n"/>
      <c r="AO868" s="96" t="n">
        <v>2</v>
      </c>
    </row>
    <row r="869">
      <c r="AI869" s="97" t="n"/>
      <c r="AJ869" s="142" t="n"/>
      <c r="AK869" s="142" t="n"/>
      <c r="AL869" s="142" t="n"/>
      <c r="AM869" s="142" t="n"/>
      <c r="AN869" s="95" t="n"/>
      <c r="AO869" s="96" t="n">
        <v>3</v>
      </c>
    </row>
    <row r="870">
      <c r="AI870" s="97" t="n"/>
      <c r="AJ870" s="142" t="n"/>
      <c r="AK870" s="142" t="n"/>
      <c r="AL870" s="142" t="n"/>
      <c r="AM870" s="142" t="n"/>
      <c r="AN870" s="95" t="n"/>
      <c r="AO870" s="96" t="n">
        <v>4</v>
      </c>
    </row>
    <row r="871">
      <c r="AI871" s="97" t="n"/>
      <c r="AJ871" s="142" t="n"/>
      <c r="AK871" s="142" t="n"/>
      <c r="AL871" s="142" t="n"/>
      <c r="AM871" s="142" t="n"/>
      <c r="AN871" s="95" t="n"/>
      <c r="AO871" s="96" t="n">
        <v>5</v>
      </c>
    </row>
    <row r="872">
      <c r="AI872" s="97" t="n"/>
      <c r="AJ872" s="142" t="n"/>
      <c r="AK872" s="142" t="n"/>
      <c r="AL872" s="142" t="n"/>
      <c r="AM872" s="142" t="n"/>
      <c r="AN872" s="95" t="n"/>
      <c r="AO872" s="96" t="n">
        <v>6</v>
      </c>
    </row>
    <row r="873">
      <c r="AI873" s="97" t="n"/>
      <c r="AJ873" s="142" t="n"/>
      <c r="AK873" s="142" t="n"/>
      <c r="AL873" s="142" t="n"/>
      <c r="AM873" s="142" t="n"/>
      <c r="AN873" s="95" t="n"/>
      <c r="AO873" s="96" t="n">
        <v>1</v>
      </c>
    </row>
    <row r="874">
      <c r="AI874" s="97" t="n"/>
      <c r="AJ874" s="142" t="n"/>
      <c r="AK874" s="142" t="n"/>
      <c r="AL874" s="142" t="n"/>
      <c r="AM874" s="142" t="n"/>
      <c r="AN874" s="95" t="n"/>
      <c r="AO874" s="96" t="n">
        <v>2</v>
      </c>
    </row>
    <row r="875">
      <c r="AI875" s="97" t="n"/>
      <c r="AJ875" s="142" t="n"/>
      <c r="AK875" s="142" t="n"/>
      <c r="AL875" s="142" t="n"/>
      <c r="AM875" s="142" t="n"/>
      <c r="AN875" s="95" t="n"/>
      <c r="AO875" s="96" t="n">
        <v>3</v>
      </c>
    </row>
    <row r="876">
      <c r="AI876" s="97" t="n"/>
      <c r="AJ876" s="142" t="n"/>
      <c r="AK876" s="142" t="n"/>
      <c r="AL876" s="142" t="n"/>
      <c r="AM876" s="142" t="n"/>
      <c r="AN876" s="95" t="n"/>
      <c r="AO876" s="96" t="n">
        <v>4</v>
      </c>
    </row>
    <row r="877">
      <c r="AI877" s="97" t="n"/>
      <c r="AJ877" s="142" t="n"/>
      <c r="AK877" s="142" t="n"/>
      <c r="AL877" s="142" t="n"/>
      <c r="AM877" s="142" t="n"/>
      <c r="AN877" s="95" t="n"/>
      <c r="AO877" s="96" t="n">
        <v>5</v>
      </c>
    </row>
    <row r="878">
      <c r="AI878" s="97" t="n"/>
      <c r="AJ878" s="142" t="n"/>
      <c r="AK878" s="142" t="n"/>
      <c r="AL878" s="142" t="n"/>
      <c r="AM878" s="142" t="n"/>
      <c r="AN878" s="95" t="n"/>
      <c r="AO878" s="96" t="n">
        <v>6</v>
      </c>
    </row>
    <row r="879">
      <c r="AI879" s="97" t="n"/>
      <c r="AJ879" s="142" t="n"/>
      <c r="AK879" s="142" t="n"/>
      <c r="AL879" s="142" t="n"/>
      <c r="AM879" s="142" t="n"/>
      <c r="AN879" s="95" t="n"/>
      <c r="AO879" s="96" t="n">
        <v>1</v>
      </c>
    </row>
    <row r="880">
      <c r="AI880" s="97" t="n"/>
      <c r="AJ880" s="142" t="n"/>
      <c r="AK880" s="142" t="n"/>
      <c r="AL880" s="142" t="n"/>
      <c r="AM880" s="142" t="n"/>
      <c r="AN880" s="95" t="n"/>
      <c r="AO880" s="96" t="n">
        <v>2</v>
      </c>
    </row>
    <row r="881">
      <c r="AI881" s="97" t="n"/>
      <c r="AJ881" s="142" t="n"/>
      <c r="AK881" s="142" t="n"/>
      <c r="AL881" s="142" t="n"/>
      <c r="AM881" s="142" t="n"/>
      <c r="AN881" s="95" t="n"/>
      <c r="AO881" s="96" t="n">
        <v>3</v>
      </c>
    </row>
    <row r="882">
      <c r="AI882" s="97" t="n"/>
      <c r="AJ882" s="142" t="n"/>
      <c r="AK882" s="142" t="n"/>
      <c r="AL882" s="142" t="n"/>
      <c r="AM882" s="142" t="n"/>
      <c r="AN882" s="95" t="n"/>
      <c r="AO882" s="96" t="n">
        <v>4</v>
      </c>
    </row>
    <row r="883">
      <c r="AI883" s="97" t="n"/>
      <c r="AJ883" s="142" t="n"/>
      <c r="AK883" s="142" t="n"/>
      <c r="AL883" s="142" t="n"/>
      <c r="AM883" s="142" t="n"/>
      <c r="AN883" s="95" t="n"/>
      <c r="AO883" s="96" t="n">
        <v>5</v>
      </c>
    </row>
    <row r="884">
      <c r="AI884" s="97" t="n"/>
      <c r="AJ884" s="142" t="n"/>
      <c r="AK884" s="142" t="n"/>
      <c r="AL884" s="142" t="n"/>
      <c r="AM884" s="142" t="n"/>
      <c r="AN884" s="95" t="n"/>
      <c r="AO884" s="96" t="n">
        <v>6</v>
      </c>
    </row>
    <row r="885">
      <c r="AI885" s="97" t="n"/>
      <c r="AJ885" s="142" t="n"/>
      <c r="AK885" s="142" t="n"/>
      <c r="AL885" s="142" t="n"/>
      <c r="AM885" s="142" t="n"/>
      <c r="AN885" s="95" t="n"/>
      <c r="AO885" s="96" t="n">
        <v>1</v>
      </c>
    </row>
    <row r="886">
      <c r="AI886" s="97" t="n"/>
      <c r="AJ886" s="142" t="n"/>
      <c r="AK886" s="142" t="n"/>
      <c r="AL886" s="142" t="n"/>
      <c r="AM886" s="142" t="n"/>
      <c r="AN886" s="95" t="n"/>
      <c r="AO886" s="96" t="n">
        <v>2</v>
      </c>
    </row>
    <row r="887">
      <c r="AI887" s="97" t="n"/>
      <c r="AJ887" s="142" t="n"/>
      <c r="AK887" s="142" t="n"/>
      <c r="AL887" s="142" t="n"/>
      <c r="AM887" s="142" t="n"/>
      <c r="AN887" s="95" t="n"/>
      <c r="AO887" s="96" t="n">
        <v>3</v>
      </c>
    </row>
    <row r="888">
      <c r="AI888" s="97" t="n"/>
      <c r="AJ888" s="142" t="n"/>
      <c r="AK888" s="142" t="n"/>
      <c r="AL888" s="142" t="n"/>
      <c r="AM888" s="142" t="n"/>
      <c r="AN888" s="95" t="n"/>
      <c r="AO888" s="96" t="n">
        <v>4</v>
      </c>
    </row>
    <row r="889">
      <c r="AI889" s="97" t="n"/>
      <c r="AJ889" s="142" t="n"/>
      <c r="AK889" s="142" t="n"/>
      <c r="AL889" s="142" t="n"/>
      <c r="AM889" s="142" t="n"/>
      <c r="AN889" s="95" t="n"/>
      <c r="AO889" s="96" t="n">
        <v>5</v>
      </c>
    </row>
    <row r="890">
      <c r="AI890" s="97" t="n"/>
      <c r="AJ890" s="142" t="n"/>
      <c r="AK890" s="142" t="n"/>
      <c r="AL890" s="142" t="n"/>
      <c r="AM890" s="142" t="n"/>
      <c r="AN890" s="95" t="n"/>
      <c r="AO890" s="96" t="n">
        <v>6</v>
      </c>
    </row>
    <row r="891">
      <c r="AI891" s="97" t="n"/>
      <c r="AJ891" s="142" t="n"/>
      <c r="AK891" s="142" t="n"/>
      <c r="AL891" s="142" t="n"/>
      <c r="AM891" s="142" t="n"/>
      <c r="AN891" s="95" t="n"/>
      <c r="AO891" s="96" t="n">
        <v>1</v>
      </c>
    </row>
    <row r="892">
      <c r="AI892" s="97" t="n"/>
      <c r="AJ892" s="142" t="n"/>
      <c r="AK892" s="142" t="n"/>
      <c r="AL892" s="142" t="n"/>
      <c r="AM892" s="142" t="n"/>
      <c r="AN892" s="95" t="n"/>
      <c r="AO892" s="96" t="n">
        <v>2</v>
      </c>
    </row>
    <row r="893">
      <c r="AI893" s="97" t="n"/>
      <c r="AJ893" s="142" t="n"/>
      <c r="AK893" s="142" t="n"/>
      <c r="AL893" s="142" t="n"/>
      <c r="AM893" s="142" t="n"/>
      <c r="AN893" s="95" t="n"/>
      <c r="AO893" s="96" t="n">
        <v>3</v>
      </c>
    </row>
    <row r="894">
      <c r="AI894" s="97" t="n"/>
      <c r="AJ894" s="142" t="n"/>
      <c r="AK894" s="142" t="n"/>
      <c r="AL894" s="142" t="n"/>
      <c r="AM894" s="142" t="n"/>
      <c r="AN894" s="95" t="n"/>
      <c r="AO894" s="96" t="n">
        <v>4</v>
      </c>
    </row>
    <row r="895">
      <c r="AI895" s="97" t="n"/>
      <c r="AJ895" s="142" t="n"/>
      <c r="AK895" s="142" t="n"/>
      <c r="AL895" s="142" t="n"/>
      <c r="AM895" s="142" t="n"/>
      <c r="AN895" s="95" t="n"/>
      <c r="AO895" s="96" t="n">
        <v>5</v>
      </c>
    </row>
    <row r="896">
      <c r="AI896" s="97" t="n"/>
      <c r="AJ896" s="142" t="n"/>
      <c r="AK896" s="142" t="n"/>
      <c r="AL896" s="142" t="n"/>
      <c r="AM896" s="142" t="n"/>
      <c r="AN896" s="95" t="n"/>
      <c r="AO896" s="96" t="n">
        <v>6</v>
      </c>
    </row>
    <row r="897">
      <c r="AI897" s="97" t="n"/>
      <c r="AJ897" s="142" t="n"/>
      <c r="AK897" s="142" t="n"/>
      <c r="AL897" s="142" t="n"/>
      <c r="AM897" s="142" t="n"/>
      <c r="AN897" s="95" t="n"/>
      <c r="AO897" s="96" t="n">
        <v>1</v>
      </c>
    </row>
    <row r="898">
      <c r="AI898" s="97" t="n"/>
      <c r="AJ898" s="142" t="n"/>
      <c r="AK898" s="142" t="n"/>
      <c r="AL898" s="142" t="n"/>
      <c r="AM898" s="142" t="n"/>
      <c r="AN898" s="95" t="n"/>
      <c r="AO898" s="96" t="n">
        <v>2</v>
      </c>
    </row>
    <row r="899">
      <c r="AI899" s="97" t="n"/>
      <c r="AJ899" s="142" t="n"/>
      <c r="AK899" s="142" t="n"/>
      <c r="AL899" s="142" t="n"/>
      <c r="AM899" s="142" t="n"/>
      <c r="AN899" s="95" t="n"/>
      <c r="AO899" s="96" t="n">
        <v>3</v>
      </c>
    </row>
    <row r="900">
      <c r="AI900" s="97" t="n"/>
      <c r="AJ900" s="142" t="n"/>
      <c r="AK900" s="142" t="n"/>
      <c r="AL900" s="142" t="n"/>
      <c r="AM900" s="142" t="n"/>
      <c r="AN900" s="95" t="n"/>
      <c r="AO900" s="96" t="n">
        <v>4</v>
      </c>
    </row>
    <row r="901">
      <c r="AI901" s="97" t="n"/>
      <c r="AJ901" s="142" t="n"/>
      <c r="AK901" s="142" t="n"/>
      <c r="AL901" s="142" t="n"/>
      <c r="AM901" s="142" t="n"/>
      <c r="AN901" s="95" t="n"/>
      <c r="AO901" s="96" t="n">
        <v>5</v>
      </c>
    </row>
    <row r="902">
      <c r="AI902" s="97" t="n"/>
      <c r="AJ902" s="142" t="n"/>
      <c r="AK902" s="142" t="n"/>
      <c r="AL902" s="142" t="n"/>
      <c r="AM902" s="142" t="n"/>
      <c r="AN902" s="95" t="n"/>
      <c r="AO902" s="96" t="n">
        <v>6</v>
      </c>
    </row>
    <row r="903">
      <c r="AI903" s="97" t="n"/>
      <c r="AJ903" s="142" t="n"/>
      <c r="AK903" s="142" t="n"/>
      <c r="AL903" s="142" t="n"/>
      <c r="AM903" s="142" t="n"/>
      <c r="AN903" s="95" t="n"/>
      <c r="AO903" s="96" t="n">
        <v>1</v>
      </c>
    </row>
    <row r="904">
      <c r="AI904" s="97" t="n"/>
      <c r="AJ904" s="142" t="n"/>
      <c r="AK904" s="142" t="n"/>
      <c r="AL904" s="142" t="n"/>
      <c r="AM904" s="142" t="n"/>
      <c r="AN904" s="95" t="n"/>
      <c r="AO904" s="96" t="n">
        <v>2</v>
      </c>
    </row>
    <row r="905">
      <c r="AI905" s="97" t="n"/>
      <c r="AJ905" s="142" t="n"/>
      <c r="AK905" s="142" t="n"/>
      <c r="AL905" s="142" t="n"/>
      <c r="AM905" s="142" t="n"/>
      <c r="AN905" s="95" t="n"/>
      <c r="AO905" s="96" t="n">
        <v>3</v>
      </c>
    </row>
    <row r="906">
      <c r="AI906" s="97" t="n"/>
      <c r="AJ906" s="142" t="n"/>
      <c r="AK906" s="142" t="n"/>
      <c r="AL906" s="142" t="n"/>
      <c r="AM906" s="142" t="n"/>
      <c r="AN906" s="95" t="n"/>
      <c r="AO906" s="96" t="n">
        <v>4</v>
      </c>
    </row>
    <row r="907">
      <c r="AI907" s="97" t="n"/>
      <c r="AJ907" s="142" t="n"/>
      <c r="AK907" s="142" t="n"/>
      <c r="AL907" s="142" t="n"/>
      <c r="AM907" s="142" t="n"/>
      <c r="AN907" s="95" t="n"/>
      <c r="AO907" s="96" t="n">
        <v>5</v>
      </c>
    </row>
    <row r="908">
      <c r="AI908" s="97" t="n"/>
      <c r="AJ908" s="142" t="n"/>
      <c r="AK908" s="142" t="n"/>
      <c r="AL908" s="142" t="n"/>
      <c r="AM908" s="142" t="n"/>
      <c r="AN908" s="95" t="n"/>
      <c r="AO908" s="96" t="n">
        <v>6</v>
      </c>
    </row>
    <row r="909">
      <c r="AI909" s="97" t="n"/>
      <c r="AJ909" s="142" t="n"/>
      <c r="AK909" s="142" t="n"/>
      <c r="AL909" s="142" t="n"/>
      <c r="AM909" s="142" t="n"/>
      <c r="AN909" s="95" t="n"/>
      <c r="AO909" s="96" t="n">
        <v>1</v>
      </c>
    </row>
    <row r="910">
      <c r="AI910" s="97" t="n"/>
      <c r="AJ910" s="142" t="n"/>
      <c r="AK910" s="142" t="n"/>
      <c r="AL910" s="142" t="n"/>
      <c r="AM910" s="142" t="n"/>
      <c r="AN910" s="95" t="n"/>
      <c r="AO910" s="96" t="n">
        <v>2</v>
      </c>
    </row>
    <row r="911">
      <c r="AI911" s="97" t="n"/>
      <c r="AJ911" s="142" t="n"/>
      <c r="AK911" s="142" t="n"/>
      <c r="AL911" s="142" t="n"/>
      <c r="AM911" s="142" t="n"/>
      <c r="AN911" s="95" t="n"/>
      <c r="AO911" s="96" t="n">
        <v>3</v>
      </c>
    </row>
    <row r="912">
      <c r="AI912" s="97" t="n"/>
      <c r="AJ912" s="142" t="n"/>
      <c r="AK912" s="142" t="n"/>
      <c r="AL912" s="142" t="n"/>
      <c r="AM912" s="142" t="n"/>
      <c r="AN912" s="95" t="n"/>
      <c r="AO912" s="96" t="n">
        <v>4</v>
      </c>
    </row>
    <row r="913">
      <c r="AI913" s="97" t="n"/>
      <c r="AJ913" s="142" t="n"/>
      <c r="AK913" s="142" t="n"/>
      <c r="AL913" s="142" t="n"/>
      <c r="AM913" s="142" t="n"/>
      <c r="AN913" s="95" t="n"/>
      <c r="AO913" s="96" t="n">
        <v>5</v>
      </c>
    </row>
    <row r="914">
      <c r="AI914" s="97" t="n"/>
      <c r="AJ914" s="142" t="n"/>
      <c r="AK914" s="142" t="n"/>
      <c r="AL914" s="142" t="n"/>
      <c r="AM914" s="142" t="n"/>
      <c r="AN914" s="95" t="n"/>
      <c r="AO914" s="96" t="n">
        <v>6</v>
      </c>
    </row>
    <row r="915">
      <c r="AI915" s="97" t="n"/>
      <c r="AJ915" s="142" t="n"/>
      <c r="AK915" s="142" t="n"/>
      <c r="AL915" s="142" t="n"/>
      <c r="AM915" s="142" t="n"/>
      <c r="AN915" s="95" t="n"/>
      <c r="AO915" s="96" t="n">
        <v>1</v>
      </c>
    </row>
    <row r="916">
      <c r="AI916" s="97" t="n"/>
      <c r="AJ916" s="142" t="n"/>
      <c r="AK916" s="142" t="n"/>
      <c r="AL916" s="142" t="n"/>
      <c r="AM916" s="142" t="n"/>
      <c r="AN916" s="95" t="n"/>
      <c r="AO916" s="96" t="n">
        <v>2</v>
      </c>
    </row>
    <row r="917">
      <c r="AI917" s="97" t="n"/>
      <c r="AJ917" s="142" t="n"/>
      <c r="AK917" s="142" t="n"/>
      <c r="AL917" s="142" t="n"/>
      <c r="AM917" s="142" t="n"/>
      <c r="AN917" s="95" t="n"/>
      <c r="AO917" s="96" t="n">
        <v>3</v>
      </c>
    </row>
    <row r="918">
      <c r="AI918" s="97" t="n"/>
      <c r="AJ918" s="142" t="n"/>
      <c r="AK918" s="142" t="n"/>
      <c r="AL918" s="142" t="n"/>
      <c r="AM918" s="142" t="n"/>
      <c r="AN918" s="95" t="n"/>
      <c r="AO918" s="96" t="n">
        <v>4</v>
      </c>
    </row>
    <row r="919">
      <c r="AI919" s="97" t="n"/>
      <c r="AJ919" s="142" t="n"/>
      <c r="AK919" s="142" t="n"/>
      <c r="AL919" s="142" t="n"/>
      <c r="AM919" s="142" t="n"/>
      <c r="AN919" s="95" t="n"/>
      <c r="AO919" s="96" t="n">
        <v>5</v>
      </c>
    </row>
    <row r="920">
      <c r="AI920" s="97" t="n"/>
      <c r="AJ920" s="142" t="n"/>
      <c r="AK920" s="142" t="n"/>
      <c r="AL920" s="142" t="n"/>
      <c r="AM920" s="142" t="n"/>
      <c r="AN920" s="95" t="n"/>
      <c r="AO920" s="96" t="n">
        <v>6</v>
      </c>
    </row>
    <row r="921">
      <c r="AI921" s="97" t="n"/>
      <c r="AJ921" s="142" t="n"/>
      <c r="AK921" s="142" t="n"/>
      <c r="AL921" s="142" t="n"/>
      <c r="AM921" s="142" t="n"/>
      <c r="AN921" s="95" t="n"/>
      <c r="AO921" s="96" t="n">
        <v>1</v>
      </c>
    </row>
    <row r="922">
      <c r="AI922" s="97" t="n"/>
      <c r="AJ922" s="142" t="n"/>
      <c r="AK922" s="142" t="n"/>
      <c r="AL922" s="142" t="n"/>
      <c r="AM922" s="142" t="n"/>
      <c r="AN922" s="95" t="n"/>
      <c r="AO922" s="96" t="n">
        <v>2</v>
      </c>
    </row>
    <row r="923">
      <c r="AI923" s="97" t="n"/>
      <c r="AJ923" s="142" t="n"/>
      <c r="AK923" s="142" t="n"/>
      <c r="AL923" s="142" t="n"/>
      <c r="AM923" s="142" t="n"/>
      <c r="AN923" s="95" t="n"/>
      <c r="AO923" s="96" t="n">
        <v>3</v>
      </c>
    </row>
    <row r="924">
      <c r="AI924" s="97" t="n"/>
      <c r="AJ924" s="142" t="n"/>
      <c r="AK924" s="142" t="n"/>
      <c r="AL924" s="142" t="n"/>
      <c r="AM924" s="142" t="n"/>
      <c r="AN924" s="95" t="n"/>
      <c r="AO924" s="96" t="n">
        <v>4</v>
      </c>
    </row>
    <row r="925">
      <c r="AI925" s="97" t="n"/>
      <c r="AJ925" s="142" t="n"/>
      <c r="AK925" s="142" t="n"/>
      <c r="AL925" s="142" t="n"/>
      <c r="AM925" s="142" t="n"/>
      <c r="AN925" s="95" t="n"/>
      <c r="AO925" s="96" t="n">
        <v>5</v>
      </c>
    </row>
    <row r="926">
      <c r="AI926" s="97" t="n"/>
      <c r="AJ926" s="142" t="n"/>
      <c r="AK926" s="142" t="n"/>
      <c r="AL926" s="142" t="n"/>
      <c r="AM926" s="142" t="n"/>
      <c r="AN926" s="95" t="n"/>
      <c r="AO926" s="96" t="n">
        <v>6</v>
      </c>
    </row>
    <row r="927">
      <c r="AI927" s="97" t="n"/>
      <c r="AJ927" s="142" t="n"/>
      <c r="AK927" s="142" t="n"/>
      <c r="AL927" s="142" t="n"/>
      <c r="AM927" s="142" t="n"/>
      <c r="AN927" s="95" t="n"/>
      <c r="AO927" s="96" t="n">
        <v>1</v>
      </c>
    </row>
    <row r="928">
      <c r="AI928" s="97" t="n"/>
      <c r="AJ928" s="142" t="n"/>
      <c r="AK928" s="142" t="n"/>
      <c r="AL928" s="142" t="n"/>
      <c r="AM928" s="142" t="n"/>
      <c r="AN928" s="95" t="n"/>
      <c r="AO928" s="96" t="n">
        <v>2</v>
      </c>
    </row>
    <row r="929">
      <c r="AI929" s="97" t="n"/>
      <c r="AJ929" s="142" t="n"/>
      <c r="AK929" s="142" t="n"/>
      <c r="AL929" s="142" t="n"/>
      <c r="AM929" s="142" t="n"/>
      <c r="AN929" s="95" t="n"/>
      <c r="AO929" s="96" t="n">
        <v>3</v>
      </c>
    </row>
    <row r="930">
      <c r="AI930" s="97" t="n"/>
      <c r="AJ930" s="142" t="n"/>
      <c r="AK930" s="142" t="n"/>
      <c r="AL930" s="142" t="n"/>
      <c r="AM930" s="142" t="n"/>
      <c r="AN930" s="95" t="n"/>
      <c r="AO930" s="96" t="n">
        <v>4</v>
      </c>
    </row>
    <row r="931">
      <c r="AI931" s="97" t="n"/>
      <c r="AJ931" s="142" t="n"/>
      <c r="AK931" s="142" t="n"/>
      <c r="AL931" s="142" t="n"/>
      <c r="AM931" s="142" t="n"/>
      <c r="AN931" s="95" t="n"/>
      <c r="AO931" s="96" t="n">
        <v>5</v>
      </c>
    </row>
    <row r="932">
      <c r="AI932" s="97" t="n"/>
      <c r="AJ932" s="142" t="n"/>
      <c r="AK932" s="142" t="n"/>
      <c r="AL932" s="142" t="n"/>
      <c r="AM932" s="142" t="n"/>
      <c r="AN932" s="95" t="n"/>
      <c r="AO932" s="96" t="n">
        <v>6</v>
      </c>
    </row>
    <row r="933">
      <c r="AI933" s="97" t="n"/>
      <c r="AJ933" s="142" t="n"/>
      <c r="AK933" s="142" t="n"/>
      <c r="AL933" s="142" t="n"/>
      <c r="AM933" s="142" t="n"/>
      <c r="AN933" s="95" t="n"/>
      <c r="AO933" s="96" t="n">
        <v>1</v>
      </c>
    </row>
    <row r="934">
      <c r="AI934" s="97" t="n"/>
      <c r="AJ934" s="142" t="n"/>
      <c r="AK934" s="142" t="n"/>
      <c r="AL934" s="142" t="n"/>
      <c r="AM934" s="142" t="n"/>
      <c r="AN934" s="95" t="n"/>
      <c r="AO934" s="96" t="n">
        <v>2</v>
      </c>
    </row>
    <row r="935">
      <c r="AI935" s="97" t="n"/>
      <c r="AJ935" s="142" t="n"/>
      <c r="AK935" s="142" t="n"/>
      <c r="AL935" s="142" t="n"/>
      <c r="AM935" s="142" t="n"/>
      <c r="AN935" s="95" t="n"/>
      <c r="AO935" s="96" t="n">
        <v>3</v>
      </c>
    </row>
    <row r="936">
      <c r="AI936" s="97" t="n"/>
      <c r="AJ936" s="142" t="n"/>
      <c r="AK936" s="142" t="n"/>
      <c r="AL936" s="142" t="n"/>
      <c r="AM936" s="142" t="n"/>
      <c r="AN936" s="95" t="n"/>
      <c r="AO936" s="96" t="n">
        <v>4</v>
      </c>
    </row>
    <row r="937">
      <c r="AI937" s="97" t="n"/>
      <c r="AJ937" s="142" t="n"/>
      <c r="AK937" s="142" t="n"/>
      <c r="AL937" s="142" t="n"/>
      <c r="AM937" s="142" t="n"/>
      <c r="AN937" s="95" t="n"/>
      <c r="AO937" s="96" t="n">
        <v>5</v>
      </c>
    </row>
    <row r="938">
      <c r="AI938" s="97" t="n"/>
      <c r="AJ938" s="142" t="n"/>
      <c r="AK938" s="142" t="n"/>
      <c r="AL938" s="142" t="n"/>
      <c r="AM938" s="142" t="n"/>
      <c r="AN938" s="95" t="n"/>
      <c r="AO938" s="96" t="n">
        <v>6</v>
      </c>
    </row>
    <row r="939">
      <c r="AI939" s="97" t="n"/>
      <c r="AJ939" s="142" t="n"/>
      <c r="AK939" s="142" t="n"/>
      <c r="AL939" s="142" t="n"/>
      <c r="AM939" s="142" t="n"/>
      <c r="AN939" s="95" t="n"/>
      <c r="AO939" s="96" t="n">
        <v>1</v>
      </c>
    </row>
    <row r="940">
      <c r="AI940" s="97" t="n"/>
      <c r="AJ940" s="142" t="n"/>
      <c r="AK940" s="142" t="n"/>
      <c r="AL940" s="142" t="n"/>
      <c r="AM940" s="142" t="n"/>
      <c r="AN940" s="95" t="n"/>
      <c r="AO940" s="96" t="n">
        <v>2</v>
      </c>
    </row>
    <row r="941">
      <c r="AI941" s="97" t="n"/>
      <c r="AJ941" s="142" t="n"/>
      <c r="AK941" s="142" t="n"/>
      <c r="AL941" s="142" t="n"/>
      <c r="AM941" s="142" t="n"/>
      <c r="AN941" s="95" t="n"/>
      <c r="AO941" s="96" t="n">
        <v>3</v>
      </c>
    </row>
    <row r="942">
      <c r="AI942" s="97" t="n"/>
      <c r="AJ942" s="142" t="n"/>
      <c r="AK942" s="142" t="n"/>
      <c r="AL942" s="142" t="n"/>
      <c r="AM942" s="142" t="n"/>
      <c r="AN942" s="95" t="n"/>
      <c r="AO942" s="96" t="n">
        <v>4</v>
      </c>
    </row>
    <row r="943">
      <c r="AI943" s="97" t="n"/>
      <c r="AJ943" s="142" t="n"/>
      <c r="AK943" s="142" t="n"/>
      <c r="AL943" s="142" t="n"/>
      <c r="AM943" s="142" t="n"/>
      <c r="AN943" s="95" t="n"/>
      <c r="AO943" s="96" t="n">
        <v>5</v>
      </c>
    </row>
    <row r="944">
      <c r="AI944" s="97" t="n"/>
      <c r="AJ944" s="142" t="n"/>
      <c r="AK944" s="142" t="n"/>
      <c r="AL944" s="142" t="n"/>
      <c r="AM944" s="142" t="n"/>
      <c r="AN944" s="95" t="n"/>
      <c r="AO944" s="96" t="n">
        <v>6</v>
      </c>
    </row>
    <row r="945">
      <c r="AI945" s="97" t="n"/>
      <c r="AJ945" s="142" t="n"/>
      <c r="AK945" s="142" t="n"/>
      <c r="AL945" s="142" t="n"/>
      <c r="AM945" s="142" t="n"/>
      <c r="AN945" s="95" t="n"/>
      <c r="AO945" s="96" t="n">
        <v>1</v>
      </c>
    </row>
    <row r="946">
      <c r="AI946" s="97" t="n"/>
      <c r="AJ946" s="142" t="n"/>
      <c r="AK946" s="142" t="n"/>
      <c r="AL946" s="142" t="n"/>
      <c r="AM946" s="142" t="n"/>
      <c r="AN946" s="95" t="n"/>
      <c r="AO946" s="96" t="n">
        <v>2</v>
      </c>
    </row>
    <row r="947">
      <c r="AI947" s="97" t="n"/>
      <c r="AJ947" s="142" t="n"/>
      <c r="AK947" s="142" t="n"/>
      <c r="AL947" s="142" t="n"/>
      <c r="AM947" s="142" t="n"/>
      <c r="AN947" s="95" t="n"/>
      <c r="AO947" s="96" t="n">
        <v>3</v>
      </c>
    </row>
    <row r="948">
      <c r="AI948" s="97" t="n"/>
      <c r="AJ948" s="142" t="n"/>
      <c r="AK948" s="142" t="n"/>
      <c r="AL948" s="142" t="n"/>
      <c r="AM948" s="142" t="n"/>
      <c r="AN948" s="95" t="n"/>
      <c r="AO948" s="96" t="n">
        <v>4</v>
      </c>
    </row>
    <row r="949">
      <c r="AI949" s="97" t="n"/>
      <c r="AJ949" s="142" t="n"/>
      <c r="AK949" s="142" t="n"/>
      <c r="AL949" s="142" t="n"/>
      <c r="AM949" s="142" t="n"/>
      <c r="AN949" s="95" t="n"/>
      <c r="AO949" s="96" t="n">
        <v>5</v>
      </c>
    </row>
    <row r="950">
      <c r="AI950" s="97" t="n"/>
      <c r="AJ950" s="142" t="n"/>
      <c r="AK950" s="142" t="n"/>
      <c r="AL950" s="142" t="n"/>
      <c r="AM950" s="142" t="n"/>
      <c r="AN950" s="95" t="n"/>
      <c r="AO950" s="96" t="n">
        <v>6</v>
      </c>
    </row>
    <row r="951">
      <c r="AI951" s="97" t="n"/>
      <c r="AJ951" s="142" t="n"/>
      <c r="AK951" s="142" t="n"/>
      <c r="AL951" s="142" t="n"/>
      <c r="AM951" s="142" t="n"/>
      <c r="AN951" s="95" t="n"/>
      <c r="AO951" s="96" t="n">
        <v>1</v>
      </c>
    </row>
    <row r="952">
      <c r="AI952" s="97" t="n"/>
      <c r="AJ952" s="142" t="n"/>
      <c r="AK952" s="142" t="n"/>
      <c r="AL952" s="142" t="n"/>
      <c r="AM952" s="142" t="n"/>
      <c r="AN952" s="95" t="n"/>
      <c r="AO952" s="96" t="n">
        <v>2</v>
      </c>
    </row>
    <row r="953">
      <c r="AI953" s="97" t="n"/>
      <c r="AJ953" s="142" t="n"/>
      <c r="AK953" s="142" t="n"/>
      <c r="AL953" s="142" t="n"/>
      <c r="AM953" s="142" t="n"/>
      <c r="AN953" s="95" t="n"/>
      <c r="AO953" s="96" t="n">
        <v>3</v>
      </c>
    </row>
    <row r="954">
      <c r="AI954" s="97" t="n"/>
      <c r="AJ954" s="142" t="n"/>
      <c r="AK954" s="142" t="n"/>
      <c r="AL954" s="142" t="n"/>
      <c r="AM954" s="142" t="n"/>
      <c r="AN954" s="95" t="n"/>
      <c r="AO954" s="96" t="n">
        <v>4</v>
      </c>
    </row>
    <row r="955">
      <c r="AI955" s="97" t="n"/>
      <c r="AJ955" s="142" t="n"/>
      <c r="AK955" s="142" t="n"/>
      <c r="AL955" s="142" t="n"/>
      <c r="AM955" s="142" t="n"/>
      <c r="AN955" s="95" t="n"/>
      <c r="AO955" s="96" t="n">
        <v>5</v>
      </c>
    </row>
    <row r="956">
      <c r="AI956" s="97" t="n"/>
      <c r="AJ956" s="142" t="n"/>
      <c r="AK956" s="142" t="n"/>
      <c r="AL956" s="142" t="n"/>
      <c r="AM956" s="142" t="n"/>
      <c r="AN956" s="95" t="n"/>
      <c r="AO956" s="96" t="n">
        <v>6</v>
      </c>
    </row>
    <row r="957">
      <c r="AI957" s="97" t="n"/>
      <c r="AJ957" s="142" t="n"/>
      <c r="AK957" s="142" t="n"/>
      <c r="AL957" s="142" t="n"/>
      <c r="AM957" s="142" t="n"/>
      <c r="AN957" s="95" t="n"/>
      <c r="AO957" s="96" t="n">
        <v>1</v>
      </c>
    </row>
    <row r="958">
      <c r="AI958" s="97" t="n"/>
      <c r="AJ958" s="142" t="n"/>
      <c r="AK958" s="142" t="n"/>
      <c r="AL958" s="142" t="n"/>
      <c r="AM958" s="142" t="n"/>
      <c r="AN958" s="95" t="n"/>
      <c r="AO958" s="96" t="n">
        <v>2</v>
      </c>
    </row>
    <row r="959">
      <c r="AI959" s="97" t="n"/>
      <c r="AJ959" s="142" t="n"/>
      <c r="AK959" s="142" t="n"/>
      <c r="AL959" s="142" t="n"/>
      <c r="AM959" s="142" t="n"/>
      <c r="AN959" s="95" t="n"/>
      <c r="AO959" s="96" t="n">
        <v>3</v>
      </c>
    </row>
    <row r="960">
      <c r="AI960" s="97" t="n"/>
      <c r="AJ960" s="142" t="n"/>
      <c r="AK960" s="142" t="n"/>
      <c r="AL960" s="142" t="n"/>
      <c r="AM960" s="142" t="n"/>
      <c r="AN960" s="95" t="n"/>
      <c r="AO960" s="96" t="n">
        <v>4</v>
      </c>
    </row>
    <row r="961">
      <c r="AI961" s="97" t="n"/>
      <c r="AJ961" s="142" t="n"/>
      <c r="AK961" s="142" t="n"/>
      <c r="AL961" s="142" t="n"/>
      <c r="AM961" s="142" t="n"/>
      <c r="AN961" s="95" t="n"/>
      <c r="AO961" s="96" t="n">
        <v>5</v>
      </c>
    </row>
    <row r="962">
      <c r="AI962" s="97" t="n"/>
      <c r="AJ962" s="142" t="n"/>
      <c r="AK962" s="142" t="n"/>
      <c r="AL962" s="142" t="n"/>
      <c r="AM962" s="142" t="n"/>
      <c r="AN962" s="95" t="n"/>
      <c r="AO962" s="96" t="n">
        <v>6</v>
      </c>
    </row>
    <row r="963">
      <c r="AI963" s="97" t="n"/>
      <c r="AJ963" s="142" t="n"/>
      <c r="AK963" s="142" t="n"/>
      <c r="AL963" s="142" t="n"/>
      <c r="AM963" s="142" t="n"/>
      <c r="AN963" s="95" t="n"/>
      <c r="AO963" s="96" t="n">
        <v>1</v>
      </c>
    </row>
    <row r="964">
      <c r="AI964" s="97" t="n"/>
      <c r="AJ964" s="142" t="n"/>
      <c r="AK964" s="142" t="n"/>
      <c r="AL964" s="142" t="n"/>
      <c r="AM964" s="142" t="n"/>
      <c r="AN964" s="95" t="n"/>
      <c r="AO964" s="96" t="n">
        <v>2</v>
      </c>
    </row>
    <row r="965">
      <c r="AI965" s="97" t="n"/>
      <c r="AJ965" s="142" t="n"/>
      <c r="AK965" s="142" t="n"/>
      <c r="AL965" s="142" t="n"/>
      <c r="AM965" s="142" t="n"/>
      <c r="AN965" s="95" t="n"/>
      <c r="AO965" s="96" t="n">
        <v>3</v>
      </c>
    </row>
    <row r="966">
      <c r="AI966" s="97" t="n"/>
      <c r="AJ966" s="142" t="n"/>
      <c r="AK966" s="142" t="n"/>
      <c r="AL966" s="142" t="n"/>
      <c r="AM966" s="142" t="n"/>
      <c r="AN966" s="95" t="n"/>
      <c r="AO966" s="96" t="n">
        <v>4</v>
      </c>
    </row>
    <row r="967">
      <c r="AI967" s="97" t="n"/>
      <c r="AJ967" s="142" t="n"/>
      <c r="AK967" s="142" t="n"/>
      <c r="AL967" s="142" t="n"/>
      <c r="AM967" s="142" t="n"/>
      <c r="AN967" s="95" t="n"/>
      <c r="AO967" s="96" t="n">
        <v>5</v>
      </c>
    </row>
    <row r="968">
      <c r="AI968" s="97" t="n"/>
      <c r="AJ968" s="142" t="n"/>
      <c r="AK968" s="142" t="n"/>
      <c r="AL968" s="142" t="n"/>
      <c r="AM968" s="142" t="n"/>
      <c r="AN968" s="95" t="n"/>
      <c r="AO968" s="96" t="n">
        <v>6</v>
      </c>
    </row>
    <row r="969">
      <c r="AI969" s="97" t="n"/>
      <c r="AJ969" s="142" t="n"/>
      <c r="AK969" s="142" t="n"/>
      <c r="AL969" s="142" t="n"/>
      <c r="AM969" s="142" t="n"/>
      <c r="AN969" s="95" t="n"/>
      <c r="AO969" s="96" t="n">
        <v>1</v>
      </c>
    </row>
    <row r="970">
      <c r="AI970" s="97" t="n"/>
      <c r="AJ970" s="142" t="n"/>
      <c r="AK970" s="142" t="n"/>
      <c r="AL970" s="142" t="n"/>
      <c r="AM970" s="142" t="n"/>
      <c r="AN970" s="95" t="n"/>
      <c r="AO970" s="96" t="n">
        <v>2</v>
      </c>
    </row>
    <row r="971">
      <c r="AI971" s="97" t="n"/>
      <c r="AJ971" s="142" t="n"/>
      <c r="AK971" s="142" t="n"/>
      <c r="AL971" s="142" t="n"/>
      <c r="AM971" s="142" t="n"/>
      <c r="AN971" s="95" t="n"/>
      <c r="AO971" s="96" t="n">
        <v>3</v>
      </c>
    </row>
    <row r="972">
      <c r="AI972" s="97" t="n"/>
      <c r="AJ972" s="142" t="n"/>
      <c r="AK972" s="142" t="n"/>
      <c r="AL972" s="142" t="n"/>
      <c r="AM972" s="142" t="n"/>
      <c r="AN972" s="95" t="n"/>
      <c r="AO972" s="96" t="n">
        <v>4</v>
      </c>
    </row>
    <row r="973">
      <c r="AI973" s="97" t="n"/>
      <c r="AJ973" s="142" t="n"/>
      <c r="AK973" s="142" t="n"/>
      <c r="AL973" s="142" t="n"/>
      <c r="AM973" s="142" t="n"/>
      <c r="AN973" s="95" t="n"/>
      <c r="AO973" s="96" t="n">
        <v>5</v>
      </c>
    </row>
    <row r="974">
      <c r="AI974" s="97" t="n"/>
      <c r="AJ974" s="142" t="n"/>
      <c r="AK974" s="142" t="n"/>
      <c r="AL974" s="142" t="n"/>
      <c r="AM974" s="142" t="n"/>
      <c r="AN974" s="95" t="n"/>
      <c r="AO974" s="96" t="n">
        <v>6</v>
      </c>
    </row>
    <row r="975">
      <c r="AI975" s="97" t="n"/>
      <c r="AJ975" s="142" t="n"/>
      <c r="AK975" s="142" t="n"/>
      <c r="AL975" s="142" t="n"/>
      <c r="AM975" s="142" t="n"/>
      <c r="AN975" s="95" t="n"/>
      <c r="AO975" s="96" t="n">
        <v>1</v>
      </c>
    </row>
    <row r="976">
      <c r="AI976" s="97" t="n"/>
      <c r="AJ976" s="142" t="n"/>
      <c r="AK976" s="142" t="n"/>
      <c r="AL976" s="142" t="n"/>
      <c r="AM976" s="142" t="n"/>
      <c r="AN976" s="95" t="n"/>
      <c r="AO976" s="96" t="n">
        <v>2</v>
      </c>
    </row>
    <row r="977">
      <c r="AI977" s="97" t="n"/>
      <c r="AJ977" s="142" t="n"/>
      <c r="AK977" s="142" t="n"/>
      <c r="AL977" s="142" t="n"/>
      <c r="AM977" s="142" t="n"/>
      <c r="AN977" s="95" t="n"/>
      <c r="AO977" s="96" t="n">
        <v>3</v>
      </c>
    </row>
    <row r="978">
      <c r="AI978" s="97" t="n"/>
      <c r="AJ978" s="142" t="n"/>
      <c r="AK978" s="142" t="n"/>
      <c r="AL978" s="142" t="n"/>
      <c r="AM978" s="142" t="n"/>
      <c r="AN978" s="95" t="n"/>
      <c r="AO978" s="96" t="n">
        <v>4</v>
      </c>
    </row>
    <row r="979">
      <c r="AI979" s="97" t="n"/>
      <c r="AJ979" s="142" t="n"/>
      <c r="AK979" s="142" t="n"/>
      <c r="AL979" s="142" t="n"/>
      <c r="AM979" s="142" t="n"/>
      <c r="AN979" s="95" t="n"/>
      <c r="AO979" s="96" t="n">
        <v>5</v>
      </c>
    </row>
    <row r="980">
      <c r="AI980" s="97" t="n"/>
      <c r="AJ980" s="142" t="n"/>
      <c r="AK980" s="142" t="n"/>
      <c r="AL980" s="142" t="n"/>
      <c r="AM980" s="142" t="n"/>
      <c r="AN980" s="95" t="n"/>
      <c r="AO980" s="96" t="n">
        <v>6</v>
      </c>
    </row>
    <row r="981">
      <c r="AI981" s="97" t="n"/>
      <c r="AJ981" s="142" t="n"/>
      <c r="AK981" s="142" t="n"/>
      <c r="AL981" s="142" t="n"/>
      <c r="AM981" s="142" t="n"/>
      <c r="AN981" s="95" t="n"/>
      <c r="AO981" s="96" t="n">
        <v>1</v>
      </c>
    </row>
    <row r="982">
      <c r="AI982" s="97" t="n"/>
      <c r="AJ982" s="142" t="n"/>
      <c r="AK982" s="142" t="n"/>
      <c r="AL982" s="142" t="n"/>
      <c r="AM982" s="142" t="n"/>
      <c r="AN982" s="95" t="n"/>
      <c r="AO982" s="96" t="n">
        <v>2</v>
      </c>
    </row>
    <row r="983">
      <c r="AI983" s="97" t="n"/>
      <c r="AJ983" s="142" t="n"/>
      <c r="AK983" s="142" t="n"/>
      <c r="AL983" s="142" t="n"/>
      <c r="AM983" s="142" t="n"/>
      <c r="AN983" s="95" t="n"/>
      <c r="AO983" s="96" t="n">
        <v>3</v>
      </c>
    </row>
    <row r="984">
      <c r="AI984" s="97" t="n"/>
      <c r="AJ984" s="142" t="n"/>
      <c r="AK984" s="142" t="n"/>
      <c r="AL984" s="142" t="n"/>
      <c r="AM984" s="142" t="n"/>
      <c r="AN984" s="95" t="n"/>
      <c r="AO984" s="96" t="n">
        <v>4</v>
      </c>
    </row>
    <row r="985">
      <c r="AI985" s="97" t="n"/>
      <c r="AJ985" s="142" t="n"/>
      <c r="AK985" s="142" t="n"/>
      <c r="AL985" s="142" t="n"/>
      <c r="AM985" s="142" t="n"/>
      <c r="AN985" s="95" t="n"/>
      <c r="AO985" s="96" t="n">
        <v>5</v>
      </c>
    </row>
    <row r="986">
      <c r="AI986" s="97" t="n"/>
      <c r="AJ986" s="142" t="n"/>
      <c r="AK986" s="142" t="n"/>
      <c r="AL986" s="142" t="n"/>
      <c r="AM986" s="142" t="n"/>
      <c r="AN986" s="95" t="n"/>
      <c r="AO986" s="96" t="n">
        <v>6</v>
      </c>
    </row>
    <row r="987">
      <c r="AI987" s="97" t="n"/>
      <c r="AJ987" s="142" t="n"/>
      <c r="AK987" s="142" t="n"/>
      <c r="AL987" s="142" t="n"/>
      <c r="AM987" s="142" t="n"/>
      <c r="AN987" s="95" t="n"/>
      <c r="AO987" s="96" t="n">
        <v>1</v>
      </c>
    </row>
    <row r="988">
      <c r="AI988" s="97" t="n"/>
      <c r="AJ988" s="142" t="n"/>
      <c r="AK988" s="142" t="n"/>
      <c r="AL988" s="142" t="n"/>
      <c r="AM988" s="142" t="n"/>
      <c r="AN988" s="95" t="n"/>
      <c r="AO988" s="96" t="n">
        <v>2</v>
      </c>
    </row>
    <row r="989">
      <c r="AI989" s="97" t="n"/>
      <c r="AJ989" s="142" t="n"/>
      <c r="AK989" s="142" t="n"/>
      <c r="AL989" s="142" t="n"/>
      <c r="AM989" s="142" t="n"/>
      <c r="AN989" s="95" t="n"/>
      <c r="AO989" s="96" t="n">
        <v>3</v>
      </c>
    </row>
    <row r="990">
      <c r="AI990" s="97" t="n"/>
      <c r="AJ990" s="142" t="n"/>
      <c r="AK990" s="142" t="n"/>
      <c r="AL990" s="142" t="n"/>
      <c r="AM990" s="142" t="n"/>
      <c r="AN990" s="95" t="n"/>
      <c r="AO990" s="96" t="n">
        <v>4</v>
      </c>
    </row>
    <row r="991">
      <c r="AI991" s="97" t="n"/>
      <c r="AJ991" s="142" t="n"/>
      <c r="AK991" s="142" t="n"/>
      <c r="AL991" s="142" t="n"/>
      <c r="AM991" s="142" t="n"/>
      <c r="AN991" s="95" t="n"/>
      <c r="AO991" s="96" t="n">
        <v>5</v>
      </c>
    </row>
    <row r="992">
      <c r="AI992" s="97" t="n"/>
      <c r="AJ992" s="142" t="n"/>
      <c r="AK992" s="142" t="n"/>
      <c r="AL992" s="142" t="n"/>
      <c r="AM992" s="142" t="n"/>
      <c r="AN992" s="95" t="n"/>
      <c r="AO992" s="96" t="n">
        <v>6</v>
      </c>
    </row>
    <row r="993">
      <c r="AI993" s="97" t="n"/>
      <c r="AJ993" s="142" t="n"/>
      <c r="AK993" s="142" t="n"/>
      <c r="AL993" s="142" t="n"/>
      <c r="AM993" s="142" t="n"/>
      <c r="AN993" s="95" t="n"/>
      <c r="AO993" s="96" t="n">
        <v>1</v>
      </c>
    </row>
    <row r="994">
      <c r="AI994" s="97" t="n"/>
      <c r="AJ994" s="142" t="n"/>
      <c r="AK994" s="142" t="n"/>
      <c r="AL994" s="142" t="n"/>
      <c r="AM994" s="142" t="n"/>
      <c r="AN994" s="95" t="n"/>
      <c r="AO994" s="96" t="n">
        <v>2</v>
      </c>
    </row>
    <row r="995">
      <c r="AI995" s="97" t="n"/>
      <c r="AJ995" s="142" t="n"/>
      <c r="AK995" s="142" t="n"/>
      <c r="AL995" s="142" t="n"/>
      <c r="AM995" s="142" t="n"/>
      <c r="AN995" s="95" t="n"/>
      <c r="AO995" s="96" t="n">
        <v>3</v>
      </c>
    </row>
    <row r="996">
      <c r="AI996" s="97" t="n"/>
      <c r="AJ996" s="142" t="n"/>
      <c r="AK996" s="142" t="n"/>
      <c r="AL996" s="142" t="n"/>
      <c r="AM996" s="142" t="n"/>
      <c r="AN996" s="95" t="n"/>
      <c r="AO996" s="96" t="n">
        <v>4</v>
      </c>
    </row>
    <row r="997">
      <c r="AI997" s="97" t="n"/>
      <c r="AJ997" s="142" t="n"/>
      <c r="AK997" s="142" t="n"/>
      <c r="AL997" s="142" t="n"/>
      <c r="AM997" s="142" t="n"/>
      <c r="AN997" s="95" t="n"/>
      <c r="AO997" s="96" t="n">
        <v>5</v>
      </c>
    </row>
    <row r="998">
      <c r="AI998" s="97" t="n"/>
      <c r="AJ998" s="142" t="n"/>
      <c r="AK998" s="142" t="n"/>
      <c r="AL998" s="142" t="n"/>
      <c r="AM998" s="142" t="n"/>
      <c r="AN998" s="95" t="n"/>
      <c r="AO998" s="96" t="n">
        <v>6</v>
      </c>
    </row>
    <row r="999">
      <c r="AI999" s="97" t="n"/>
      <c r="AJ999" s="142" t="n"/>
      <c r="AK999" s="142" t="n"/>
      <c r="AL999" s="142" t="n"/>
      <c r="AM999" s="142" t="n"/>
      <c r="AN999" s="95" t="n"/>
      <c r="AO999" s="96" t="n">
        <v>1</v>
      </c>
    </row>
    <row r="1000">
      <c r="AI1000" s="97" t="n"/>
      <c r="AJ1000" s="142" t="n"/>
      <c r="AK1000" s="142" t="n"/>
      <c r="AL1000" s="142" t="n"/>
      <c r="AM1000" s="142" t="n"/>
      <c r="AN1000" s="95" t="n"/>
      <c r="AO1000" s="96" t="n">
        <v>2</v>
      </c>
    </row>
    <row r="1001">
      <c r="AI1001" s="97" t="n"/>
      <c r="AJ1001" s="142" t="n"/>
      <c r="AK1001" s="142" t="n"/>
      <c r="AL1001" s="142" t="n"/>
      <c r="AM1001" s="142" t="n"/>
      <c r="AN1001" s="95" t="n"/>
      <c r="AO1001" s="96" t="n">
        <v>3</v>
      </c>
    </row>
    <row r="1002">
      <c r="AI1002" s="97" t="n"/>
      <c r="AJ1002" s="142" t="n"/>
      <c r="AK1002" s="142" t="n"/>
      <c r="AL1002" s="142" t="n"/>
      <c r="AM1002" s="142" t="n"/>
      <c r="AN1002" s="95" t="n"/>
      <c r="AO1002" s="96" t="n">
        <v>4</v>
      </c>
    </row>
    <row r="1003">
      <c r="AI1003" s="97" t="n"/>
      <c r="AJ1003" s="142" t="n"/>
      <c r="AK1003" s="142" t="n"/>
      <c r="AL1003" s="142" t="n"/>
      <c r="AM1003" s="142" t="n"/>
      <c r="AN1003" s="95" t="n"/>
      <c r="AO1003" s="96" t="n">
        <v>5</v>
      </c>
    </row>
    <row r="1004">
      <c r="AI1004" s="97" t="n"/>
      <c r="AJ1004" s="142" t="n"/>
      <c r="AK1004" s="142" t="n"/>
      <c r="AL1004" s="142" t="n"/>
      <c r="AM1004" s="142" t="n"/>
      <c r="AN1004" s="95" t="n"/>
      <c r="AO1004" s="96" t="n">
        <v>6</v>
      </c>
    </row>
    <row r="1005">
      <c r="AI1005" s="97" t="n"/>
      <c r="AJ1005" s="142" t="n"/>
      <c r="AK1005" s="142" t="n"/>
      <c r="AL1005" s="142" t="n"/>
      <c r="AM1005" s="142" t="n"/>
      <c r="AN1005" s="95" t="n"/>
      <c r="AO1005" s="96" t="n">
        <v>1</v>
      </c>
    </row>
    <row r="1006">
      <c r="AI1006" s="97" t="n"/>
      <c r="AJ1006" s="142" t="n"/>
      <c r="AK1006" s="142" t="n"/>
      <c r="AL1006" s="142" t="n"/>
      <c r="AM1006" s="142" t="n"/>
      <c r="AN1006" s="95" t="n"/>
      <c r="AO1006" s="96" t="n">
        <v>2</v>
      </c>
    </row>
    <row r="1007">
      <c r="AI1007" s="97" t="n"/>
      <c r="AJ1007" s="142" t="n"/>
      <c r="AK1007" s="142" t="n"/>
      <c r="AL1007" s="142" t="n"/>
      <c r="AM1007" s="142" t="n"/>
      <c r="AN1007" s="95" t="n"/>
      <c r="AO1007" s="96" t="n">
        <v>3</v>
      </c>
    </row>
    <row r="1008">
      <c r="AI1008" s="97" t="n"/>
      <c r="AJ1008" s="142" t="n"/>
      <c r="AK1008" s="142" t="n"/>
      <c r="AL1008" s="142" t="n"/>
      <c r="AM1008" s="142" t="n"/>
      <c r="AN1008" s="95" t="n"/>
      <c r="AO1008" s="96" t="n">
        <v>4</v>
      </c>
    </row>
    <row r="1009">
      <c r="AI1009" s="97" t="n"/>
      <c r="AJ1009" s="142" t="n"/>
      <c r="AK1009" s="142" t="n"/>
      <c r="AL1009" s="142" t="n"/>
      <c r="AM1009" s="142" t="n"/>
      <c r="AN1009" s="95" t="n"/>
      <c r="AO1009" s="96" t="n">
        <v>5</v>
      </c>
    </row>
    <row r="1010">
      <c r="AI1010" s="97" t="n"/>
      <c r="AJ1010" s="142" t="n"/>
      <c r="AK1010" s="142" t="n"/>
      <c r="AL1010" s="142" t="n"/>
      <c r="AM1010" s="142" t="n"/>
      <c r="AN1010" s="95" t="n"/>
      <c r="AO1010" s="96" t="n">
        <v>6</v>
      </c>
    </row>
    <row r="1011">
      <c r="AI1011" s="97" t="n"/>
      <c r="AJ1011" s="142" t="n"/>
      <c r="AK1011" s="142" t="n"/>
      <c r="AL1011" s="142" t="n"/>
      <c r="AM1011" s="142" t="n"/>
      <c r="AN1011" s="95" t="n"/>
      <c r="AO1011" s="96" t="n">
        <v>1</v>
      </c>
    </row>
    <row r="1012">
      <c r="AI1012" s="97" t="n"/>
      <c r="AJ1012" s="142" t="n"/>
      <c r="AK1012" s="142" t="n"/>
      <c r="AL1012" s="142" t="n"/>
      <c r="AM1012" s="142" t="n"/>
      <c r="AN1012" s="95" t="n"/>
      <c r="AO1012" s="96" t="n">
        <v>2</v>
      </c>
    </row>
    <row r="1013">
      <c r="AI1013" s="97" t="n"/>
      <c r="AJ1013" s="142" t="n"/>
      <c r="AK1013" s="142" t="n"/>
      <c r="AL1013" s="142" t="n"/>
      <c r="AM1013" s="142" t="n"/>
      <c r="AN1013" s="95" t="n"/>
      <c r="AO1013" s="96" t="n">
        <v>3</v>
      </c>
    </row>
    <row r="1014">
      <c r="AI1014" s="97" t="n"/>
      <c r="AJ1014" s="142" t="n"/>
      <c r="AK1014" s="142" t="n"/>
      <c r="AL1014" s="142" t="n"/>
      <c r="AM1014" s="142" t="n"/>
      <c r="AN1014" s="95" t="n"/>
      <c r="AO1014" s="96" t="n">
        <v>4</v>
      </c>
    </row>
    <row r="1015">
      <c r="AI1015" s="97" t="n"/>
      <c r="AJ1015" s="142" t="n"/>
      <c r="AK1015" s="142" t="n"/>
      <c r="AL1015" s="142" t="n"/>
      <c r="AM1015" s="142" t="n"/>
      <c r="AN1015" s="95" t="n"/>
      <c r="AO1015" s="96" t="n">
        <v>5</v>
      </c>
    </row>
    <row r="1016">
      <c r="AI1016" s="97" t="n"/>
      <c r="AJ1016" s="142" t="n"/>
      <c r="AK1016" s="142" t="n"/>
      <c r="AL1016" s="142" t="n"/>
      <c r="AM1016" s="142" t="n"/>
      <c r="AN1016" s="95" t="n"/>
      <c r="AO1016" s="96" t="n">
        <v>6</v>
      </c>
    </row>
    <row r="1017">
      <c r="AI1017" s="97" t="n"/>
      <c r="AJ1017" s="142" t="n"/>
      <c r="AK1017" s="142" t="n"/>
      <c r="AL1017" s="142" t="n"/>
      <c r="AM1017" s="142" t="n"/>
      <c r="AN1017" s="95" t="n"/>
      <c r="AO1017" s="96" t="n">
        <v>1</v>
      </c>
    </row>
    <row r="1018">
      <c r="AI1018" s="97" t="n"/>
      <c r="AJ1018" s="142" t="n"/>
      <c r="AK1018" s="142" t="n"/>
      <c r="AL1018" s="142" t="n"/>
      <c r="AM1018" s="142" t="n"/>
      <c r="AN1018" s="95" t="n"/>
      <c r="AO1018" s="96" t="n">
        <v>2</v>
      </c>
    </row>
    <row r="1019">
      <c r="AI1019" s="97" t="n"/>
      <c r="AJ1019" s="142" t="n"/>
      <c r="AK1019" s="142" t="n"/>
      <c r="AL1019" s="142" t="n"/>
      <c r="AM1019" s="142" t="n"/>
      <c r="AN1019" s="95" t="n"/>
      <c r="AO1019" s="96" t="n">
        <v>3</v>
      </c>
    </row>
    <row r="1020">
      <c r="AI1020" s="97" t="n"/>
      <c r="AJ1020" s="142" t="n"/>
      <c r="AK1020" s="142" t="n"/>
      <c r="AL1020" s="142" t="n"/>
      <c r="AM1020" s="142" t="n"/>
      <c r="AN1020" s="95" t="n"/>
      <c r="AO1020" s="96" t="n">
        <v>4</v>
      </c>
    </row>
    <row r="1021">
      <c r="AI1021" s="97" t="n"/>
      <c r="AJ1021" s="142" t="n"/>
      <c r="AK1021" s="142" t="n"/>
      <c r="AL1021" s="142" t="n"/>
      <c r="AM1021" s="142" t="n"/>
      <c r="AN1021" s="95" t="n"/>
      <c r="AO1021" s="96" t="n">
        <v>5</v>
      </c>
    </row>
    <row r="1022">
      <c r="AI1022" s="97" t="n"/>
      <c r="AJ1022" s="142" t="n"/>
      <c r="AK1022" s="142" t="n"/>
      <c r="AL1022" s="142" t="n"/>
      <c r="AM1022" s="142" t="n"/>
      <c r="AN1022" s="95" t="n"/>
      <c r="AO1022" s="96" t="n">
        <v>6</v>
      </c>
    </row>
    <row r="1023">
      <c r="AI1023" s="97" t="n"/>
      <c r="AJ1023" s="142" t="n"/>
      <c r="AK1023" s="142" t="n"/>
      <c r="AL1023" s="142" t="n"/>
      <c r="AM1023" s="142" t="n"/>
      <c r="AN1023" s="95" t="n"/>
      <c r="AO1023" s="96" t="n">
        <v>1</v>
      </c>
    </row>
    <row r="1024">
      <c r="AI1024" s="97" t="n"/>
      <c r="AJ1024" s="142" t="n"/>
      <c r="AK1024" s="142" t="n"/>
      <c r="AL1024" s="142" t="n"/>
      <c r="AM1024" s="142" t="n"/>
      <c r="AN1024" s="95" t="n"/>
      <c r="AO1024" s="96" t="n">
        <v>2</v>
      </c>
    </row>
    <row r="1025">
      <c r="AI1025" s="97" t="n"/>
      <c r="AJ1025" s="142" t="n"/>
      <c r="AK1025" s="142" t="n"/>
      <c r="AL1025" s="142" t="n"/>
      <c r="AM1025" s="142" t="n"/>
      <c r="AN1025" s="95" t="n"/>
      <c r="AO1025" s="96" t="n">
        <v>3</v>
      </c>
    </row>
    <row r="1026">
      <c r="AI1026" s="97" t="n"/>
      <c r="AJ1026" s="142" t="n"/>
      <c r="AK1026" s="142" t="n"/>
      <c r="AL1026" s="142" t="n"/>
      <c r="AM1026" s="142" t="n"/>
      <c r="AN1026" s="95" t="n"/>
      <c r="AO1026" s="96" t="n">
        <v>4</v>
      </c>
    </row>
    <row r="1027">
      <c r="AI1027" s="97" t="n"/>
      <c r="AJ1027" s="142" t="n"/>
      <c r="AK1027" s="142" t="n"/>
      <c r="AL1027" s="142" t="n"/>
      <c r="AM1027" s="142" t="n"/>
      <c r="AN1027" s="95" t="n"/>
      <c r="AO1027" s="96" t="n">
        <v>5</v>
      </c>
    </row>
    <row r="1028">
      <c r="AI1028" s="97" t="n"/>
      <c r="AJ1028" s="142" t="n"/>
      <c r="AK1028" s="142" t="n"/>
      <c r="AL1028" s="142" t="n"/>
      <c r="AM1028" s="142" t="n"/>
      <c r="AN1028" s="95" t="n"/>
      <c r="AO1028" s="96" t="n">
        <v>6</v>
      </c>
    </row>
    <row r="1029">
      <c r="AI1029" s="97" t="n"/>
      <c r="AJ1029" s="142" t="n"/>
      <c r="AK1029" s="142" t="n"/>
      <c r="AL1029" s="142" t="n"/>
      <c r="AM1029" s="142" t="n"/>
      <c r="AN1029" s="95" t="n"/>
      <c r="AO1029" s="96" t="n">
        <v>1</v>
      </c>
    </row>
    <row r="1030">
      <c r="AI1030" s="97" t="n"/>
      <c r="AJ1030" s="142" t="n"/>
      <c r="AK1030" s="142" t="n"/>
      <c r="AL1030" s="142" t="n"/>
      <c r="AM1030" s="142" t="n"/>
      <c r="AN1030" s="95" t="n"/>
      <c r="AO1030" s="96" t="n">
        <v>2</v>
      </c>
    </row>
    <row r="1031">
      <c r="AI1031" s="97" t="n"/>
      <c r="AJ1031" s="142" t="n"/>
      <c r="AK1031" s="142" t="n"/>
      <c r="AL1031" s="142" t="n"/>
      <c r="AM1031" s="142" t="n"/>
      <c r="AN1031" s="95" t="n"/>
      <c r="AO1031" s="96" t="n">
        <v>3</v>
      </c>
    </row>
    <row r="1032">
      <c r="AI1032" s="97" t="n"/>
      <c r="AJ1032" s="142" t="n"/>
      <c r="AK1032" s="142" t="n"/>
      <c r="AL1032" s="142" t="n"/>
      <c r="AM1032" s="142" t="n"/>
      <c r="AN1032" s="95" t="n"/>
      <c r="AO1032" s="96" t="n">
        <v>4</v>
      </c>
    </row>
    <row r="1033">
      <c r="AI1033" s="97" t="n"/>
      <c r="AJ1033" s="142" t="n"/>
      <c r="AK1033" s="142" t="n"/>
      <c r="AL1033" s="142" t="n"/>
      <c r="AM1033" s="142" t="n"/>
      <c r="AN1033" s="95" t="n"/>
      <c r="AO1033" s="96" t="n">
        <v>5</v>
      </c>
    </row>
    <row r="1034">
      <c r="AI1034" s="97" t="n"/>
      <c r="AJ1034" s="142" t="n"/>
      <c r="AK1034" s="142" t="n"/>
      <c r="AL1034" s="142" t="n"/>
      <c r="AM1034" s="142" t="n"/>
      <c r="AN1034" s="95" t="n"/>
      <c r="AO1034" s="96" t="n">
        <v>6</v>
      </c>
    </row>
    <row r="1035">
      <c r="AI1035" s="97" t="n"/>
      <c r="AJ1035" s="142" t="n"/>
      <c r="AK1035" s="142" t="n"/>
      <c r="AL1035" s="142" t="n"/>
      <c r="AM1035" s="142" t="n"/>
      <c r="AN1035" s="95" t="n"/>
      <c r="AO1035" s="96" t="n">
        <v>1</v>
      </c>
    </row>
    <row r="1036">
      <c r="AI1036" s="97" t="n"/>
      <c r="AJ1036" s="142" t="n"/>
      <c r="AK1036" s="142" t="n"/>
      <c r="AL1036" s="142" t="n"/>
      <c r="AM1036" s="142" t="n"/>
      <c r="AN1036" s="95" t="n"/>
      <c r="AO1036" s="96" t="n">
        <v>2</v>
      </c>
    </row>
    <row r="1037">
      <c r="AI1037" s="97" t="n"/>
      <c r="AJ1037" s="142" t="n"/>
      <c r="AK1037" s="142" t="n"/>
      <c r="AL1037" s="142" t="n"/>
      <c r="AM1037" s="142" t="n"/>
      <c r="AN1037" s="95" t="n"/>
      <c r="AO1037" s="96" t="n">
        <v>3</v>
      </c>
    </row>
    <row r="1038">
      <c r="AI1038" s="97" t="n"/>
      <c r="AJ1038" s="142" t="n"/>
      <c r="AK1038" s="142" t="n"/>
      <c r="AL1038" s="142" t="n"/>
      <c r="AM1038" s="142" t="n"/>
      <c r="AN1038" s="95" t="n"/>
      <c r="AO1038" s="96" t="n">
        <v>4</v>
      </c>
    </row>
    <row r="1039">
      <c r="AI1039" s="97" t="n"/>
      <c r="AJ1039" s="142" t="n"/>
      <c r="AK1039" s="142" t="n"/>
      <c r="AL1039" s="142" t="n"/>
      <c r="AM1039" s="142" t="n"/>
      <c r="AN1039" s="95" t="n"/>
      <c r="AO1039" s="96" t="n">
        <v>5</v>
      </c>
    </row>
    <row r="1040">
      <c r="AI1040" s="97" t="n"/>
      <c r="AJ1040" s="142" t="n"/>
      <c r="AK1040" s="142" t="n"/>
      <c r="AL1040" s="142" t="n"/>
      <c r="AM1040" s="142" t="n"/>
      <c r="AN1040" s="95" t="n"/>
      <c r="AO1040" s="96" t="n">
        <v>6</v>
      </c>
    </row>
    <row r="1041">
      <c r="AI1041" s="97" t="n"/>
      <c r="AJ1041" s="142" t="n"/>
      <c r="AK1041" s="142" t="n"/>
      <c r="AL1041" s="142" t="n"/>
      <c r="AM1041" s="142" t="n"/>
      <c r="AN1041" s="95" t="n"/>
      <c r="AO1041" s="96" t="n">
        <v>1</v>
      </c>
    </row>
    <row r="1042">
      <c r="AI1042" s="97" t="n"/>
      <c r="AJ1042" s="142" t="n"/>
      <c r="AK1042" s="142" t="n"/>
      <c r="AL1042" s="142" t="n"/>
      <c r="AM1042" s="142" t="n"/>
      <c r="AN1042" s="95" t="n"/>
      <c r="AO1042" s="96" t="n">
        <v>2</v>
      </c>
    </row>
    <row r="1043">
      <c r="AI1043" s="97" t="n"/>
      <c r="AJ1043" s="142" t="n"/>
      <c r="AK1043" s="142" t="n"/>
      <c r="AL1043" s="142" t="n"/>
      <c r="AM1043" s="142" t="n"/>
      <c r="AN1043" s="95" t="n"/>
      <c r="AO1043" s="96" t="n">
        <v>3</v>
      </c>
    </row>
    <row r="1044">
      <c r="AI1044" s="97" t="n"/>
      <c r="AJ1044" s="142" t="n"/>
      <c r="AK1044" s="142" t="n"/>
      <c r="AL1044" s="142" t="n"/>
      <c r="AM1044" s="142" t="n"/>
      <c r="AN1044" s="95" t="n"/>
      <c r="AO1044" s="96" t="n">
        <v>4</v>
      </c>
    </row>
    <row r="1045">
      <c r="AI1045" s="97" t="n"/>
      <c r="AJ1045" s="142" t="n"/>
      <c r="AK1045" s="142" t="n"/>
      <c r="AL1045" s="142" t="n"/>
      <c r="AM1045" s="142" t="n"/>
      <c r="AN1045" s="95" t="n"/>
      <c r="AO1045" s="96" t="n">
        <v>5</v>
      </c>
    </row>
    <row r="1046">
      <c r="AI1046" s="97" t="n"/>
      <c r="AJ1046" s="142" t="n"/>
      <c r="AK1046" s="142" t="n"/>
      <c r="AL1046" s="142" t="n"/>
      <c r="AM1046" s="142" t="n"/>
      <c r="AN1046" s="95" t="n"/>
      <c r="AO1046" s="96" t="n">
        <v>6</v>
      </c>
    </row>
    <row r="1047">
      <c r="AI1047" s="97" t="n"/>
      <c r="AJ1047" s="142" t="n"/>
      <c r="AK1047" s="142" t="n"/>
      <c r="AL1047" s="142" t="n"/>
      <c r="AM1047" s="142" t="n"/>
      <c r="AN1047" s="95" t="n"/>
      <c r="AO1047" s="96" t="n">
        <v>1</v>
      </c>
    </row>
    <row r="1048">
      <c r="AI1048" s="97" t="n"/>
      <c r="AJ1048" s="142" t="n"/>
      <c r="AK1048" s="142" t="n"/>
      <c r="AL1048" s="142" t="n"/>
      <c r="AM1048" s="142" t="n"/>
      <c r="AN1048" s="95" t="n"/>
      <c r="AO1048" s="96" t="n">
        <v>2</v>
      </c>
    </row>
    <row r="1049">
      <c r="AI1049" s="97" t="n"/>
      <c r="AJ1049" s="142" t="n"/>
      <c r="AK1049" s="142" t="n"/>
      <c r="AL1049" s="142" t="n"/>
      <c r="AM1049" s="142" t="n"/>
      <c r="AN1049" s="95" t="n"/>
      <c r="AO1049" s="96" t="n">
        <v>3</v>
      </c>
    </row>
    <row r="1050">
      <c r="AI1050" s="97" t="n"/>
      <c r="AJ1050" s="142" t="n"/>
      <c r="AK1050" s="142" t="n"/>
      <c r="AL1050" s="142" t="n"/>
      <c r="AM1050" s="142" t="n"/>
      <c r="AN1050" s="95" t="n"/>
      <c r="AO1050" s="96" t="n">
        <v>4</v>
      </c>
    </row>
    <row r="1051">
      <c r="AI1051" s="97" t="n"/>
      <c r="AJ1051" s="142" t="n"/>
      <c r="AK1051" s="142" t="n"/>
      <c r="AL1051" s="142" t="n"/>
      <c r="AM1051" s="142" t="n"/>
      <c r="AN1051" s="95" t="n"/>
      <c r="AO1051" s="96" t="n">
        <v>5</v>
      </c>
    </row>
    <row r="1052">
      <c r="AI1052" s="97" t="n"/>
      <c r="AJ1052" s="142" t="n"/>
      <c r="AK1052" s="142" t="n"/>
      <c r="AL1052" s="142" t="n"/>
      <c r="AM1052" s="142" t="n"/>
      <c r="AN1052" s="95" t="n"/>
      <c r="AO1052" s="96" t="n">
        <v>6</v>
      </c>
    </row>
    <row r="1053">
      <c r="AI1053" s="97" t="n"/>
      <c r="AJ1053" s="142" t="n"/>
      <c r="AK1053" s="142" t="n"/>
      <c r="AL1053" s="142" t="n"/>
      <c r="AM1053" s="142" t="n"/>
      <c r="AN1053" s="95" t="n"/>
      <c r="AO1053" s="96" t="n">
        <v>1</v>
      </c>
    </row>
    <row r="1054">
      <c r="AI1054" s="97" t="n"/>
      <c r="AJ1054" s="142" t="n"/>
      <c r="AK1054" s="142" t="n"/>
      <c r="AL1054" s="142" t="n"/>
      <c r="AM1054" s="142" t="n"/>
      <c r="AN1054" s="95" t="n"/>
      <c r="AO1054" s="96" t="n">
        <v>2</v>
      </c>
    </row>
    <row r="1055">
      <c r="AI1055" s="97" t="n"/>
      <c r="AJ1055" s="142" t="n"/>
      <c r="AK1055" s="142" t="n"/>
      <c r="AL1055" s="142" t="n"/>
      <c r="AM1055" s="142" t="n"/>
      <c r="AN1055" s="95" t="n"/>
      <c r="AO1055" s="96" t="n">
        <v>3</v>
      </c>
    </row>
    <row r="1056">
      <c r="AI1056" s="97" t="n"/>
      <c r="AJ1056" s="142" t="n"/>
      <c r="AK1056" s="142" t="n"/>
      <c r="AL1056" s="142" t="n"/>
      <c r="AM1056" s="142" t="n"/>
      <c r="AN1056" s="95" t="n"/>
      <c r="AO1056" s="96" t="n">
        <v>4</v>
      </c>
    </row>
    <row r="1057">
      <c r="AI1057" s="97" t="n"/>
      <c r="AJ1057" s="142" t="n"/>
      <c r="AK1057" s="142" t="n"/>
      <c r="AL1057" s="142" t="n"/>
      <c r="AM1057" s="142" t="n"/>
      <c r="AN1057" s="95" t="n"/>
      <c r="AO1057" s="96" t="n">
        <v>5</v>
      </c>
    </row>
    <row r="1058">
      <c r="AI1058" s="97" t="n"/>
      <c r="AJ1058" s="142" t="n"/>
      <c r="AK1058" s="142" t="n"/>
      <c r="AL1058" s="142" t="n"/>
      <c r="AM1058" s="142" t="n"/>
      <c r="AN1058" s="95" t="n"/>
      <c r="AO1058" s="96" t="n">
        <v>6</v>
      </c>
    </row>
    <row r="1059">
      <c r="AI1059" s="97" t="n"/>
      <c r="AJ1059" s="142" t="n"/>
      <c r="AK1059" s="142" t="n"/>
      <c r="AL1059" s="142" t="n"/>
      <c r="AM1059" s="142" t="n"/>
      <c r="AN1059" s="95" t="n"/>
      <c r="AO1059" s="96" t="n">
        <v>1</v>
      </c>
    </row>
    <row r="1060">
      <c r="AI1060" s="97" t="n"/>
      <c r="AJ1060" s="142" t="n"/>
      <c r="AK1060" s="142" t="n"/>
      <c r="AL1060" s="142" t="n"/>
      <c r="AM1060" s="142" t="n"/>
      <c r="AN1060" s="95" t="n"/>
      <c r="AO1060" s="96" t="n">
        <v>2</v>
      </c>
    </row>
    <row r="1061">
      <c r="AI1061" s="97" t="n"/>
      <c r="AJ1061" s="142" t="n"/>
      <c r="AK1061" s="142" t="n"/>
      <c r="AL1061" s="142" t="n"/>
      <c r="AM1061" s="142" t="n"/>
      <c r="AN1061" s="95" t="n"/>
      <c r="AO1061" s="96" t="n">
        <v>3</v>
      </c>
    </row>
    <row r="1062">
      <c r="AI1062" s="97" t="n"/>
      <c r="AJ1062" s="142" t="n"/>
      <c r="AK1062" s="142" t="n"/>
      <c r="AL1062" s="142" t="n"/>
      <c r="AM1062" s="142" t="n"/>
      <c r="AN1062" s="95" t="n"/>
      <c r="AO1062" s="96" t="n">
        <v>4</v>
      </c>
    </row>
    <row r="1063">
      <c r="AI1063" s="97" t="n"/>
      <c r="AJ1063" s="142" t="n"/>
      <c r="AK1063" s="142" t="n"/>
      <c r="AL1063" s="142" t="n"/>
      <c r="AM1063" s="142" t="n"/>
      <c r="AN1063" s="95" t="n"/>
      <c r="AO1063" s="96" t="n">
        <v>5</v>
      </c>
    </row>
    <row r="1064">
      <c r="AI1064" s="97" t="n"/>
      <c r="AJ1064" s="142" t="n"/>
      <c r="AK1064" s="142" t="n"/>
      <c r="AL1064" s="142" t="n"/>
      <c r="AM1064" s="142" t="n"/>
      <c r="AN1064" s="95" t="n"/>
      <c r="AO1064" s="96" t="n">
        <v>6</v>
      </c>
    </row>
    <row r="1065">
      <c r="AI1065" s="97" t="n"/>
      <c r="AJ1065" s="142" t="n"/>
      <c r="AK1065" s="142" t="n"/>
      <c r="AL1065" s="142" t="n"/>
      <c r="AM1065" s="142" t="n"/>
      <c r="AN1065" s="95" t="n"/>
      <c r="AO1065" s="96" t="n">
        <v>1</v>
      </c>
    </row>
    <row r="1066">
      <c r="AI1066" s="97" t="n"/>
      <c r="AJ1066" s="142" t="n"/>
      <c r="AK1066" s="142" t="n"/>
      <c r="AL1066" s="142" t="n"/>
      <c r="AM1066" s="142" t="n"/>
      <c r="AN1066" s="95" t="n"/>
      <c r="AO1066" s="96" t="n">
        <v>2</v>
      </c>
    </row>
    <row r="1067">
      <c r="AI1067" s="97" t="n"/>
      <c r="AJ1067" s="142" t="n"/>
      <c r="AK1067" s="142" t="n"/>
      <c r="AL1067" s="142" t="n"/>
      <c r="AM1067" s="142" t="n"/>
      <c r="AN1067" s="95" t="n"/>
      <c r="AO1067" s="96" t="n">
        <v>3</v>
      </c>
    </row>
    <row r="1068">
      <c r="AI1068" s="97" t="n"/>
      <c r="AJ1068" s="142" t="n"/>
      <c r="AK1068" s="142" t="n"/>
      <c r="AL1068" s="142" t="n"/>
      <c r="AM1068" s="142" t="n"/>
      <c r="AN1068" s="95" t="n"/>
      <c r="AO1068" s="96" t="n">
        <v>4</v>
      </c>
    </row>
    <row r="1069">
      <c r="AI1069" s="97" t="n"/>
      <c r="AJ1069" s="142" t="n"/>
      <c r="AK1069" s="142" t="n"/>
      <c r="AL1069" s="142" t="n"/>
      <c r="AM1069" s="142" t="n"/>
      <c r="AN1069" s="95" t="n"/>
      <c r="AO1069" s="96" t="n">
        <v>5</v>
      </c>
    </row>
    <row r="1070">
      <c r="AI1070" s="97" t="n"/>
      <c r="AJ1070" s="142" t="n"/>
      <c r="AK1070" s="142" t="n"/>
      <c r="AL1070" s="142" t="n"/>
      <c r="AM1070" s="142" t="n"/>
      <c r="AN1070" s="95" t="n"/>
      <c r="AO1070" s="96" t="n">
        <v>6</v>
      </c>
    </row>
    <row r="1071">
      <c r="AI1071" s="97" t="n"/>
      <c r="AJ1071" s="142" t="n"/>
      <c r="AK1071" s="142" t="n"/>
      <c r="AL1071" s="142" t="n"/>
      <c r="AM1071" s="142" t="n"/>
      <c r="AN1071" s="95" t="n"/>
      <c r="AO1071" s="96" t="n">
        <v>1</v>
      </c>
    </row>
    <row r="1072">
      <c r="AI1072" s="97" t="n"/>
      <c r="AJ1072" s="142" t="n"/>
      <c r="AK1072" s="142" t="n"/>
      <c r="AL1072" s="142" t="n"/>
      <c r="AM1072" s="142" t="n"/>
      <c r="AN1072" s="95" t="n"/>
      <c r="AO1072" s="96" t="n">
        <v>2</v>
      </c>
    </row>
    <row r="1073">
      <c r="AI1073" s="97" t="n"/>
      <c r="AJ1073" s="142" t="n"/>
      <c r="AK1073" s="142" t="n"/>
      <c r="AL1073" s="142" t="n"/>
      <c r="AM1073" s="142" t="n"/>
      <c r="AN1073" s="95" t="n"/>
      <c r="AO1073" s="96" t="n">
        <v>3</v>
      </c>
    </row>
    <row r="1074">
      <c r="AI1074" s="97" t="n"/>
      <c r="AJ1074" s="142" t="n"/>
      <c r="AK1074" s="142" t="n"/>
      <c r="AL1074" s="142" t="n"/>
      <c r="AM1074" s="142" t="n"/>
      <c r="AN1074" s="95" t="n"/>
      <c r="AO1074" s="96" t="n">
        <v>4</v>
      </c>
    </row>
    <row r="1075">
      <c r="AI1075" s="97" t="n"/>
      <c r="AJ1075" s="142" t="n"/>
      <c r="AK1075" s="142" t="n"/>
      <c r="AL1075" s="142" t="n"/>
      <c r="AM1075" s="142" t="n"/>
      <c r="AN1075" s="95" t="n"/>
      <c r="AO1075" s="96" t="n">
        <v>5</v>
      </c>
    </row>
    <row r="1076">
      <c r="AI1076" s="97" t="n"/>
      <c r="AJ1076" s="142" t="n"/>
      <c r="AK1076" s="142" t="n"/>
      <c r="AL1076" s="142" t="n"/>
      <c r="AM1076" s="142" t="n"/>
      <c r="AN1076" s="95" t="n"/>
      <c r="AO1076" s="96" t="n">
        <v>6</v>
      </c>
    </row>
    <row r="1077">
      <c r="AI1077" s="97" t="n"/>
      <c r="AJ1077" s="142" t="n"/>
      <c r="AK1077" s="142" t="n"/>
      <c r="AL1077" s="142" t="n"/>
      <c r="AM1077" s="142" t="n"/>
      <c r="AN1077" s="95" t="n"/>
      <c r="AO1077" s="96" t="n">
        <v>1</v>
      </c>
    </row>
    <row r="1078">
      <c r="AI1078" s="97" t="n"/>
      <c r="AJ1078" s="142" t="n"/>
      <c r="AK1078" s="142" t="n"/>
      <c r="AL1078" s="142" t="n"/>
      <c r="AM1078" s="142" t="n"/>
      <c r="AN1078" s="95" t="n"/>
      <c r="AO1078" s="96" t="n">
        <v>2</v>
      </c>
    </row>
    <row r="1079">
      <c r="AI1079" s="97" t="n"/>
      <c r="AJ1079" s="142" t="n"/>
      <c r="AK1079" s="142" t="n"/>
      <c r="AL1079" s="142" t="n"/>
      <c r="AM1079" s="142" t="n"/>
      <c r="AN1079" s="95" t="n"/>
      <c r="AO1079" s="96" t="n">
        <v>3</v>
      </c>
    </row>
    <row r="1080">
      <c r="AI1080" s="97" t="n"/>
      <c r="AJ1080" s="142" t="n"/>
      <c r="AK1080" s="142" t="n"/>
      <c r="AL1080" s="142" t="n"/>
      <c r="AM1080" s="142" t="n"/>
      <c r="AN1080" s="95" t="n"/>
      <c r="AO1080" s="96" t="n">
        <v>4</v>
      </c>
    </row>
    <row r="1081">
      <c r="AI1081" s="97" t="n"/>
      <c r="AJ1081" s="142" t="n"/>
      <c r="AK1081" s="142" t="n"/>
      <c r="AL1081" s="142" t="n"/>
      <c r="AM1081" s="142" t="n"/>
      <c r="AN1081" s="95" t="n"/>
      <c r="AO1081" s="96" t="n">
        <v>5</v>
      </c>
    </row>
    <row r="1082">
      <c r="AI1082" s="97" t="n"/>
      <c r="AJ1082" s="142" t="n"/>
      <c r="AK1082" s="142" t="n"/>
      <c r="AL1082" s="142" t="n"/>
      <c r="AM1082" s="142" t="n"/>
      <c r="AN1082" s="95" t="n"/>
      <c r="AO1082" s="96" t="n">
        <v>6</v>
      </c>
    </row>
    <row r="1083">
      <c r="AI1083" s="97" t="n"/>
      <c r="AJ1083" s="142" t="n"/>
      <c r="AK1083" s="142" t="n"/>
      <c r="AL1083" s="142" t="n"/>
      <c r="AM1083" s="142" t="n"/>
      <c r="AN1083" s="95" t="n"/>
      <c r="AO1083" s="96" t="n">
        <v>1</v>
      </c>
    </row>
    <row r="1084">
      <c r="AI1084" s="97" t="n"/>
      <c r="AJ1084" s="142" t="n"/>
      <c r="AK1084" s="142" t="n"/>
      <c r="AL1084" s="142" t="n"/>
      <c r="AM1084" s="142" t="n"/>
      <c r="AN1084" s="95" t="n"/>
      <c r="AO1084" s="96" t="n">
        <v>2</v>
      </c>
    </row>
    <row r="1085">
      <c r="AI1085" s="97" t="n"/>
      <c r="AJ1085" s="142" t="n"/>
      <c r="AK1085" s="142" t="n"/>
      <c r="AL1085" s="142" t="n"/>
      <c r="AM1085" s="142" t="n"/>
      <c r="AN1085" s="95" t="n"/>
      <c r="AO1085" s="96" t="n">
        <v>3</v>
      </c>
    </row>
    <row r="1086">
      <c r="AI1086" s="97" t="n"/>
      <c r="AJ1086" s="142" t="n"/>
      <c r="AK1086" s="142" t="n"/>
      <c r="AL1086" s="142" t="n"/>
      <c r="AM1086" s="142" t="n"/>
      <c r="AN1086" s="95" t="n"/>
      <c r="AO1086" s="96" t="n">
        <v>4</v>
      </c>
    </row>
    <row r="1087">
      <c r="AI1087" s="97" t="n"/>
      <c r="AJ1087" s="142" t="n"/>
      <c r="AK1087" s="142" t="n"/>
      <c r="AL1087" s="142" t="n"/>
      <c r="AM1087" s="142" t="n"/>
      <c r="AN1087" s="95" t="n"/>
      <c r="AO1087" s="96" t="n">
        <v>5</v>
      </c>
    </row>
    <row r="1088">
      <c r="AI1088" s="97" t="n"/>
      <c r="AJ1088" s="142" t="n"/>
      <c r="AK1088" s="142" t="n"/>
      <c r="AL1088" s="142" t="n"/>
      <c r="AM1088" s="142" t="n"/>
      <c r="AN1088" s="95" t="n"/>
      <c r="AO1088" s="96" t="n">
        <v>6</v>
      </c>
    </row>
    <row r="1089">
      <c r="AI1089" s="97" t="n"/>
      <c r="AJ1089" s="142" t="n"/>
      <c r="AK1089" s="142" t="n"/>
      <c r="AL1089" s="142" t="n"/>
      <c r="AM1089" s="142" t="n"/>
      <c r="AN1089" s="95" t="n"/>
      <c r="AO1089" s="96" t="n">
        <v>1</v>
      </c>
    </row>
    <row r="1090">
      <c r="AI1090" s="97" t="n"/>
      <c r="AJ1090" s="142" t="n"/>
      <c r="AK1090" s="142" t="n"/>
      <c r="AL1090" s="142" t="n"/>
      <c r="AM1090" s="142" t="n"/>
      <c r="AN1090" s="95" t="n"/>
      <c r="AO1090" s="96" t="n">
        <v>2</v>
      </c>
    </row>
    <row r="1091">
      <c r="AI1091" s="97" t="n"/>
      <c r="AJ1091" s="142" t="n"/>
      <c r="AK1091" s="142" t="n"/>
      <c r="AL1091" s="142" t="n"/>
      <c r="AM1091" s="142" t="n"/>
      <c r="AN1091" s="95" t="n"/>
      <c r="AO1091" s="96" t="n">
        <v>3</v>
      </c>
    </row>
    <row r="1092">
      <c r="AI1092" s="97" t="n"/>
      <c r="AJ1092" s="142" t="n"/>
      <c r="AK1092" s="142" t="n"/>
      <c r="AL1092" s="142" t="n"/>
      <c r="AM1092" s="142" t="n"/>
      <c r="AN1092" s="95" t="n"/>
      <c r="AO1092" s="96" t="n">
        <v>4</v>
      </c>
    </row>
    <row r="1093">
      <c r="AI1093" s="97" t="n"/>
      <c r="AJ1093" s="142" t="n"/>
      <c r="AK1093" s="142" t="n"/>
      <c r="AL1093" s="142" t="n"/>
      <c r="AM1093" s="142" t="n"/>
      <c r="AN1093" s="95" t="n"/>
      <c r="AO1093" s="96" t="n">
        <v>5</v>
      </c>
    </row>
    <row r="1094">
      <c r="AI1094" s="97" t="n"/>
      <c r="AJ1094" s="142" t="n"/>
      <c r="AK1094" s="142" t="n"/>
      <c r="AL1094" s="142" t="n"/>
      <c r="AM1094" s="142" t="n"/>
      <c r="AN1094" s="95" t="n"/>
      <c r="AO1094" s="96" t="n">
        <v>6</v>
      </c>
    </row>
    <row r="1095">
      <c r="AI1095" s="97" t="n"/>
      <c r="AJ1095" s="142" t="n"/>
      <c r="AK1095" s="142" t="n"/>
      <c r="AL1095" s="142" t="n"/>
      <c r="AM1095" s="142" t="n"/>
      <c r="AN1095" s="95" t="n"/>
      <c r="AO1095" s="96" t="n">
        <v>1</v>
      </c>
    </row>
    <row r="1096">
      <c r="AI1096" s="97" t="n"/>
      <c r="AJ1096" s="142" t="n"/>
      <c r="AK1096" s="142" t="n"/>
      <c r="AL1096" s="142" t="n"/>
      <c r="AM1096" s="142" t="n"/>
      <c r="AN1096" s="95" t="n"/>
      <c r="AO1096" s="96" t="n">
        <v>2</v>
      </c>
    </row>
    <row r="1097">
      <c r="AI1097" s="97" t="n"/>
      <c r="AJ1097" s="142" t="n"/>
      <c r="AK1097" s="142" t="n"/>
      <c r="AL1097" s="142" t="n"/>
      <c r="AM1097" s="142" t="n"/>
      <c r="AN1097" s="95" t="n"/>
      <c r="AO1097" s="96" t="n">
        <v>3</v>
      </c>
    </row>
    <row r="1098">
      <c r="AI1098" s="97" t="n"/>
      <c r="AJ1098" s="142" t="n"/>
      <c r="AK1098" s="142" t="n"/>
      <c r="AL1098" s="142" t="n"/>
      <c r="AM1098" s="142" t="n"/>
      <c r="AN1098" s="95" t="n"/>
      <c r="AO1098" s="96" t="n">
        <v>4</v>
      </c>
    </row>
    <row r="1099">
      <c r="AI1099" s="97" t="n"/>
      <c r="AJ1099" s="142" t="n"/>
      <c r="AK1099" s="142" t="n"/>
      <c r="AL1099" s="142" t="n"/>
      <c r="AM1099" s="142" t="n"/>
      <c r="AN1099" s="95" t="n"/>
      <c r="AO1099" s="96" t="n">
        <v>5</v>
      </c>
    </row>
    <row r="1100">
      <c r="AI1100" s="97" t="n"/>
      <c r="AJ1100" s="142" t="n"/>
      <c r="AK1100" s="142" t="n"/>
      <c r="AL1100" s="142" t="n"/>
      <c r="AM1100" s="142" t="n"/>
      <c r="AN1100" s="95" t="n"/>
      <c r="AO1100" s="96" t="n">
        <v>6</v>
      </c>
    </row>
    <row r="1101">
      <c r="AI1101" s="97" t="n"/>
      <c r="AJ1101" s="142" t="n"/>
      <c r="AK1101" s="142" t="n"/>
      <c r="AL1101" s="142" t="n"/>
      <c r="AM1101" s="142" t="n"/>
      <c r="AN1101" s="95" t="n"/>
      <c r="AO1101" s="96" t="n">
        <v>1</v>
      </c>
    </row>
    <row r="1102">
      <c r="AI1102" s="97" t="n"/>
      <c r="AJ1102" s="142" t="n"/>
      <c r="AK1102" s="142" t="n"/>
      <c r="AL1102" s="142" t="n"/>
      <c r="AM1102" s="142" t="n"/>
      <c r="AN1102" s="95" t="n"/>
      <c r="AO1102" s="96" t="n">
        <v>2</v>
      </c>
    </row>
    <row r="1103">
      <c r="AI1103" s="97" t="n"/>
      <c r="AJ1103" s="142" t="n"/>
      <c r="AK1103" s="142" t="n"/>
      <c r="AL1103" s="142" t="n"/>
      <c r="AM1103" s="142" t="n"/>
      <c r="AN1103" s="95" t="n"/>
      <c r="AO1103" s="96" t="n">
        <v>3</v>
      </c>
    </row>
    <row r="1104">
      <c r="AI1104" s="97" t="n"/>
      <c r="AJ1104" s="142" t="n"/>
      <c r="AK1104" s="142" t="n"/>
      <c r="AL1104" s="142" t="n"/>
      <c r="AM1104" s="142" t="n"/>
      <c r="AN1104" s="95" t="n"/>
      <c r="AO1104" s="96" t="n">
        <v>4</v>
      </c>
    </row>
    <row r="1105">
      <c r="AI1105" s="97" t="n"/>
      <c r="AJ1105" s="142" t="n"/>
      <c r="AK1105" s="142" t="n"/>
      <c r="AL1105" s="142" t="n"/>
      <c r="AM1105" s="142" t="n"/>
      <c r="AN1105" s="95" t="n"/>
      <c r="AO1105" s="96" t="n">
        <v>5</v>
      </c>
    </row>
    <row r="1106">
      <c r="AI1106" s="97" t="n"/>
      <c r="AJ1106" s="142" t="n"/>
      <c r="AK1106" s="142" t="n"/>
      <c r="AL1106" s="142" t="n"/>
      <c r="AM1106" s="142" t="n"/>
      <c r="AN1106" s="95" t="n"/>
      <c r="AO1106" s="96" t="n">
        <v>6</v>
      </c>
    </row>
    <row r="1107">
      <c r="AI1107" s="97" t="n"/>
      <c r="AJ1107" s="142" t="n"/>
      <c r="AK1107" s="142" t="n"/>
      <c r="AL1107" s="142" t="n"/>
      <c r="AM1107" s="142" t="n"/>
      <c r="AN1107" s="95" t="n"/>
      <c r="AO1107" s="96" t="n">
        <v>1</v>
      </c>
    </row>
    <row r="1108">
      <c r="AI1108" s="97" t="n"/>
      <c r="AJ1108" s="142" t="n"/>
      <c r="AK1108" s="142" t="n"/>
      <c r="AL1108" s="142" t="n"/>
      <c r="AM1108" s="142" t="n"/>
      <c r="AN1108" s="95" t="n"/>
      <c r="AO1108" s="96" t="n">
        <v>2</v>
      </c>
    </row>
    <row r="1109">
      <c r="AI1109" s="97" t="n"/>
      <c r="AJ1109" s="142" t="n"/>
      <c r="AK1109" s="142" t="n"/>
      <c r="AL1109" s="142" t="n"/>
      <c r="AM1109" s="142" t="n"/>
      <c r="AN1109" s="95" t="n"/>
      <c r="AO1109" s="96" t="n">
        <v>3</v>
      </c>
    </row>
    <row r="1110">
      <c r="AI1110" s="97" t="n"/>
      <c r="AJ1110" s="142" t="n"/>
      <c r="AK1110" s="142" t="n"/>
      <c r="AL1110" s="142" t="n"/>
      <c r="AM1110" s="142" t="n"/>
      <c r="AN1110" s="95" t="n"/>
      <c r="AO1110" s="96" t="n">
        <v>4</v>
      </c>
    </row>
    <row r="1111">
      <c r="AI1111" s="97" t="n"/>
      <c r="AJ1111" s="142" t="n"/>
      <c r="AK1111" s="142" t="n"/>
      <c r="AL1111" s="142" t="n"/>
      <c r="AM1111" s="142" t="n"/>
      <c r="AN1111" s="95" t="n"/>
      <c r="AO1111" s="96" t="n">
        <v>5</v>
      </c>
    </row>
    <row r="1112">
      <c r="AI1112" s="97" t="n"/>
      <c r="AJ1112" s="142" t="n"/>
      <c r="AK1112" s="142" t="n"/>
      <c r="AL1112" s="142" t="n"/>
      <c r="AM1112" s="142" t="n"/>
      <c r="AN1112" s="95" t="n"/>
      <c r="AO1112" s="96" t="n">
        <v>6</v>
      </c>
    </row>
    <row r="1113">
      <c r="AI1113" s="97" t="n"/>
      <c r="AJ1113" s="142" t="n"/>
      <c r="AK1113" s="142" t="n"/>
      <c r="AL1113" s="142" t="n"/>
      <c r="AM1113" s="142" t="n"/>
      <c r="AN1113" s="95" t="n"/>
      <c r="AO1113" s="96" t="n">
        <v>1</v>
      </c>
    </row>
    <row r="1114">
      <c r="AI1114" s="97" t="n"/>
      <c r="AJ1114" s="142" t="n"/>
      <c r="AK1114" s="142" t="n"/>
      <c r="AL1114" s="142" t="n"/>
      <c r="AM1114" s="142" t="n"/>
      <c r="AN1114" s="95" t="n"/>
      <c r="AO1114" s="96" t="n">
        <v>2</v>
      </c>
    </row>
    <row r="1115">
      <c r="AI1115" s="97" t="n"/>
      <c r="AJ1115" s="142" t="n"/>
      <c r="AK1115" s="142" t="n"/>
      <c r="AL1115" s="142" t="n"/>
      <c r="AM1115" s="142" t="n"/>
      <c r="AN1115" s="95" t="n"/>
      <c r="AO1115" s="96" t="n">
        <v>3</v>
      </c>
    </row>
    <row r="1116">
      <c r="AI1116" s="97" t="n"/>
      <c r="AJ1116" s="142" t="n"/>
      <c r="AK1116" s="142" t="n"/>
      <c r="AL1116" s="142" t="n"/>
      <c r="AM1116" s="142" t="n"/>
      <c r="AN1116" s="95" t="n"/>
      <c r="AO1116" s="96" t="n">
        <v>4</v>
      </c>
    </row>
    <row r="1117">
      <c r="AI1117" s="97" t="n"/>
      <c r="AJ1117" s="142" t="n"/>
      <c r="AK1117" s="142" t="n"/>
      <c r="AL1117" s="142" t="n"/>
      <c r="AM1117" s="142" t="n"/>
      <c r="AN1117" s="95" t="n"/>
      <c r="AO1117" s="96" t="n">
        <v>5</v>
      </c>
    </row>
    <row r="1118">
      <c r="AI1118" s="97" t="n"/>
      <c r="AJ1118" s="142" t="n"/>
      <c r="AK1118" s="142" t="n"/>
      <c r="AL1118" s="142" t="n"/>
      <c r="AM1118" s="142" t="n"/>
      <c r="AN1118" s="95" t="n"/>
      <c r="AO1118" s="96" t="n">
        <v>6</v>
      </c>
    </row>
    <row r="1119">
      <c r="AI1119" s="97" t="n"/>
      <c r="AJ1119" s="142" t="n"/>
      <c r="AK1119" s="142" t="n"/>
      <c r="AL1119" s="142" t="n"/>
      <c r="AM1119" s="142" t="n"/>
      <c r="AN1119" s="95" t="n"/>
      <c r="AO1119" s="96" t="n">
        <v>1</v>
      </c>
    </row>
    <row r="1120">
      <c r="AI1120" s="97" t="n"/>
      <c r="AJ1120" s="142" t="n"/>
      <c r="AK1120" s="142" t="n"/>
      <c r="AL1120" s="142" t="n"/>
      <c r="AM1120" s="142" t="n"/>
      <c r="AN1120" s="95" t="n"/>
      <c r="AO1120" s="96" t="n">
        <v>2</v>
      </c>
    </row>
    <row r="1121">
      <c r="AI1121" s="97" t="n"/>
      <c r="AJ1121" s="142" t="n"/>
      <c r="AK1121" s="142" t="n"/>
      <c r="AL1121" s="142" t="n"/>
      <c r="AM1121" s="142" t="n"/>
      <c r="AN1121" s="95" t="n"/>
      <c r="AO1121" s="96" t="n">
        <v>3</v>
      </c>
    </row>
    <row r="1122">
      <c r="AI1122" s="97" t="n"/>
      <c r="AJ1122" s="142" t="n"/>
      <c r="AK1122" s="142" t="n"/>
      <c r="AL1122" s="142" t="n"/>
      <c r="AM1122" s="142" t="n"/>
      <c r="AN1122" s="95" t="n"/>
      <c r="AO1122" s="96" t="n">
        <v>4</v>
      </c>
    </row>
    <row r="1123">
      <c r="AI1123" s="97" t="n"/>
      <c r="AJ1123" s="142" t="n"/>
      <c r="AK1123" s="142" t="n"/>
      <c r="AL1123" s="142" t="n"/>
      <c r="AM1123" s="142" t="n"/>
      <c r="AN1123" s="95" t="n"/>
      <c r="AO1123" s="96" t="n">
        <v>5</v>
      </c>
    </row>
    <row r="1124">
      <c r="AI1124" s="97" t="n"/>
      <c r="AJ1124" s="142" t="n"/>
      <c r="AK1124" s="142" t="n"/>
      <c r="AL1124" s="142" t="n"/>
      <c r="AM1124" s="142" t="n"/>
      <c r="AN1124" s="95" t="n"/>
      <c r="AO1124" s="96" t="n">
        <v>6</v>
      </c>
    </row>
    <row r="1125">
      <c r="AI1125" s="97" t="n"/>
      <c r="AJ1125" s="142" t="n"/>
      <c r="AK1125" s="142" t="n"/>
      <c r="AL1125" s="142" t="n"/>
      <c r="AM1125" s="142" t="n"/>
      <c r="AN1125" s="95" t="n"/>
      <c r="AO1125" s="96" t="n">
        <v>1</v>
      </c>
    </row>
    <row r="1126">
      <c r="AI1126" s="97" t="n"/>
      <c r="AJ1126" s="142" t="n"/>
      <c r="AK1126" s="142" t="n"/>
      <c r="AL1126" s="142" t="n"/>
      <c r="AM1126" s="142" t="n"/>
      <c r="AN1126" s="95" t="n"/>
      <c r="AO1126" s="96" t="n">
        <v>2</v>
      </c>
    </row>
    <row r="1127">
      <c r="AI1127" s="97" t="n"/>
      <c r="AJ1127" s="142" t="n"/>
      <c r="AK1127" s="142" t="n"/>
      <c r="AL1127" s="142" t="n"/>
      <c r="AM1127" s="142" t="n"/>
      <c r="AN1127" s="95" t="n"/>
      <c r="AO1127" s="96" t="n">
        <v>3</v>
      </c>
    </row>
    <row r="1128">
      <c r="AI1128" s="97" t="n"/>
      <c r="AJ1128" s="142" t="n"/>
      <c r="AK1128" s="142" t="n"/>
      <c r="AL1128" s="142" t="n"/>
      <c r="AM1128" s="142" t="n"/>
      <c r="AN1128" s="95" t="n"/>
      <c r="AO1128" s="96" t="n">
        <v>4</v>
      </c>
    </row>
    <row r="1129">
      <c r="AI1129" s="97" t="n"/>
      <c r="AJ1129" s="142" t="n"/>
      <c r="AK1129" s="142" t="n"/>
      <c r="AL1129" s="142" t="n"/>
      <c r="AM1129" s="142" t="n"/>
      <c r="AN1129" s="95" t="n"/>
      <c r="AO1129" s="96" t="n">
        <v>5</v>
      </c>
    </row>
    <row r="1130">
      <c r="AI1130" s="97" t="n"/>
      <c r="AJ1130" s="142" t="n"/>
      <c r="AK1130" s="142" t="n"/>
      <c r="AL1130" s="142" t="n"/>
      <c r="AM1130" s="142" t="n"/>
      <c r="AN1130" s="95" t="n"/>
      <c r="AO1130" s="96" t="n">
        <v>6</v>
      </c>
    </row>
    <row r="1131">
      <c r="AI1131" s="97" t="n"/>
      <c r="AJ1131" s="142" t="n"/>
      <c r="AK1131" s="142" t="n"/>
      <c r="AL1131" s="142" t="n"/>
      <c r="AM1131" s="142" t="n"/>
      <c r="AN1131" s="95" t="n"/>
      <c r="AO1131" s="96" t="n">
        <v>1</v>
      </c>
    </row>
    <row r="1132">
      <c r="AI1132" s="97" t="n"/>
      <c r="AJ1132" s="142" t="n"/>
      <c r="AK1132" s="142" t="n"/>
      <c r="AL1132" s="142" t="n"/>
      <c r="AM1132" s="142" t="n"/>
      <c r="AN1132" s="95" t="n"/>
      <c r="AO1132" s="96" t="n">
        <v>2</v>
      </c>
    </row>
    <row r="1133">
      <c r="AI1133" s="97" t="n"/>
      <c r="AJ1133" s="142" t="n"/>
      <c r="AK1133" s="142" t="n"/>
      <c r="AL1133" s="142" t="n"/>
      <c r="AM1133" s="142" t="n"/>
      <c r="AN1133" s="95" t="n"/>
      <c r="AO1133" s="96" t="n">
        <v>3</v>
      </c>
    </row>
    <row r="1134">
      <c r="AI1134" s="97" t="n"/>
      <c r="AJ1134" s="142" t="n"/>
      <c r="AK1134" s="142" t="n"/>
      <c r="AL1134" s="142" t="n"/>
      <c r="AM1134" s="142" t="n"/>
      <c r="AN1134" s="95" t="n"/>
      <c r="AO1134" s="96" t="n">
        <v>4</v>
      </c>
    </row>
    <row r="1135">
      <c r="AI1135" s="97" t="n"/>
      <c r="AJ1135" s="142" t="n"/>
      <c r="AK1135" s="142" t="n"/>
      <c r="AL1135" s="142" t="n"/>
      <c r="AM1135" s="142" t="n"/>
      <c r="AN1135" s="95" t="n"/>
      <c r="AO1135" s="96" t="n">
        <v>5</v>
      </c>
    </row>
    <row r="1136">
      <c r="AI1136" s="97" t="n"/>
      <c r="AJ1136" s="142" t="n"/>
      <c r="AK1136" s="142" t="n"/>
      <c r="AL1136" s="142" t="n"/>
      <c r="AM1136" s="142" t="n"/>
      <c r="AN1136" s="95" t="n"/>
      <c r="AO1136" s="96" t="n">
        <v>6</v>
      </c>
    </row>
    <row r="1137">
      <c r="AI1137" s="97" t="n"/>
      <c r="AJ1137" s="142" t="n"/>
      <c r="AK1137" s="142" t="n"/>
      <c r="AL1137" s="142" t="n"/>
      <c r="AM1137" s="142" t="n"/>
      <c r="AN1137" s="95" t="n"/>
      <c r="AO1137" s="96" t="n">
        <v>1</v>
      </c>
    </row>
    <row r="1138">
      <c r="AI1138" s="97" t="n"/>
      <c r="AJ1138" s="142" t="n"/>
      <c r="AK1138" s="142" t="n"/>
      <c r="AL1138" s="142" t="n"/>
      <c r="AM1138" s="142" t="n"/>
      <c r="AN1138" s="95" t="n"/>
      <c r="AO1138" s="96" t="n">
        <v>2</v>
      </c>
    </row>
    <row r="1139">
      <c r="AI1139" s="97" t="n"/>
      <c r="AJ1139" s="142" t="n"/>
      <c r="AK1139" s="142" t="n"/>
      <c r="AL1139" s="142" t="n"/>
      <c r="AM1139" s="142" t="n"/>
      <c r="AN1139" s="95" t="n"/>
      <c r="AO1139" s="96" t="n">
        <v>3</v>
      </c>
    </row>
    <row r="1140">
      <c r="AI1140" s="97" t="n"/>
      <c r="AJ1140" s="142" t="n"/>
      <c r="AK1140" s="142" t="n"/>
      <c r="AL1140" s="142" t="n"/>
      <c r="AM1140" s="142" t="n"/>
      <c r="AN1140" s="95" t="n"/>
      <c r="AO1140" s="96" t="n">
        <v>4</v>
      </c>
    </row>
    <row r="1141">
      <c r="AI1141" s="97" t="n"/>
      <c r="AJ1141" s="142" t="n"/>
      <c r="AK1141" s="142" t="n"/>
      <c r="AL1141" s="142" t="n"/>
      <c r="AM1141" s="142" t="n"/>
      <c r="AN1141" s="95" t="n"/>
      <c r="AO1141" s="96" t="n">
        <v>5</v>
      </c>
    </row>
    <row r="1142">
      <c r="AI1142" s="97" t="n"/>
      <c r="AJ1142" s="142" t="n"/>
      <c r="AK1142" s="142" t="n"/>
      <c r="AL1142" s="142" t="n"/>
      <c r="AM1142" s="142" t="n"/>
      <c r="AN1142" s="95" t="n"/>
      <c r="AO1142" s="96" t="n">
        <v>6</v>
      </c>
    </row>
    <row r="1143">
      <c r="AI1143" s="97" t="n"/>
      <c r="AJ1143" s="142" t="n"/>
      <c r="AK1143" s="142" t="n"/>
      <c r="AL1143" s="142" t="n"/>
      <c r="AM1143" s="142" t="n"/>
      <c r="AN1143" s="95" t="n"/>
      <c r="AO1143" s="96" t="n">
        <v>1</v>
      </c>
    </row>
    <row r="1144">
      <c r="AI1144" s="97" t="n"/>
      <c r="AJ1144" s="142" t="n"/>
      <c r="AK1144" s="142" t="n"/>
      <c r="AL1144" s="142" t="n"/>
      <c r="AM1144" s="142" t="n"/>
      <c r="AN1144" s="95" t="n"/>
      <c r="AO1144" s="96" t="n">
        <v>2</v>
      </c>
    </row>
    <row r="1145">
      <c r="AI1145" s="97" t="n"/>
      <c r="AJ1145" s="142" t="n"/>
      <c r="AK1145" s="142" t="n"/>
      <c r="AL1145" s="142" t="n"/>
      <c r="AM1145" s="142" t="n"/>
      <c r="AN1145" s="95" t="n"/>
      <c r="AO1145" s="96" t="n">
        <v>3</v>
      </c>
    </row>
    <row r="1146">
      <c r="AI1146" s="97" t="n"/>
      <c r="AJ1146" s="142" t="n"/>
      <c r="AK1146" s="142" t="n"/>
      <c r="AL1146" s="142" t="n"/>
      <c r="AM1146" s="142" t="n"/>
      <c r="AN1146" s="95" t="n"/>
      <c r="AO1146" s="96" t="n">
        <v>4</v>
      </c>
    </row>
    <row r="1147">
      <c r="AI1147" s="97" t="n"/>
      <c r="AJ1147" s="142" t="n"/>
      <c r="AK1147" s="142" t="n"/>
      <c r="AL1147" s="142" t="n"/>
      <c r="AM1147" s="142" t="n"/>
      <c r="AN1147" s="95" t="n"/>
      <c r="AO1147" s="96" t="n">
        <v>5</v>
      </c>
    </row>
    <row r="1148">
      <c r="AI1148" s="97" t="n"/>
      <c r="AJ1148" s="142" t="n"/>
      <c r="AK1148" s="142" t="n"/>
      <c r="AL1148" s="142" t="n"/>
      <c r="AM1148" s="142" t="n"/>
      <c r="AN1148" s="95" t="n"/>
      <c r="AO1148" s="96" t="n">
        <v>6</v>
      </c>
    </row>
    <row r="1149">
      <c r="AI1149" s="97" t="n"/>
      <c r="AJ1149" s="142" t="n"/>
      <c r="AK1149" s="142" t="n"/>
      <c r="AL1149" s="142" t="n"/>
      <c r="AM1149" s="142" t="n"/>
      <c r="AN1149" s="95" t="n"/>
      <c r="AO1149" s="96" t="n">
        <v>1</v>
      </c>
    </row>
    <row r="1150">
      <c r="AI1150" s="97" t="n"/>
      <c r="AJ1150" s="142" t="n"/>
      <c r="AK1150" s="142" t="n"/>
      <c r="AL1150" s="142" t="n"/>
      <c r="AM1150" s="142" t="n"/>
      <c r="AN1150" s="95" t="n"/>
      <c r="AO1150" s="96" t="n">
        <v>2</v>
      </c>
    </row>
    <row r="1151">
      <c r="AI1151" s="97" t="n"/>
      <c r="AJ1151" s="142" t="n"/>
      <c r="AK1151" s="142" t="n"/>
      <c r="AL1151" s="142" t="n"/>
      <c r="AM1151" s="142" t="n"/>
      <c r="AN1151" s="95" t="n"/>
      <c r="AO1151" s="96" t="n">
        <v>3</v>
      </c>
    </row>
    <row r="1152">
      <c r="AI1152" s="97" t="n"/>
      <c r="AJ1152" s="142" t="n"/>
      <c r="AK1152" s="142" t="n"/>
      <c r="AL1152" s="142" t="n"/>
      <c r="AM1152" s="142" t="n"/>
      <c r="AN1152" s="95" t="n"/>
      <c r="AO1152" s="96" t="n">
        <v>4</v>
      </c>
    </row>
    <row r="1153">
      <c r="AI1153" s="97" t="n"/>
      <c r="AJ1153" s="142" t="n"/>
      <c r="AK1153" s="142" t="n"/>
      <c r="AL1153" s="142" t="n"/>
      <c r="AM1153" s="142" t="n"/>
      <c r="AN1153" s="95" t="n"/>
      <c r="AO1153" s="96" t="n">
        <v>5</v>
      </c>
    </row>
    <row r="1154">
      <c r="AI1154" s="97" t="n"/>
      <c r="AJ1154" s="142" t="n"/>
      <c r="AK1154" s="142" t="n"/>
      <c r="AL1154" s="142" t="n"/>
      <c r="AM1154" s="142" t="n"/>
      <c r="AN1154" s="95" t="n"/>
      <c r="AO1154" s="96" t="n">
        <v>6</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James Fluckiger</dc:creator>
  <dcterms:created xsi:type="dcterms:W3CDTF">2020-10-22T22:18:47Z</dcterms:created>
  <dcterms:modified xsi:type="dcterms:W3CDTF">2020-12-10T23:58:49Z</dcterms:modified>
  <cp:lastModifiedBy>James Fluckiger</cp:lastModifiedBy>
</cp:coreProperties>
</file>