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00002\電催過程指標追蹤\"/>
    </mc:Choice>
  </mc:AlternateContent>
  <xr:revisionPtr revIDLastSave="0" documentId="13_ncr:1_{05627330-6A28-424D-81DF-8C8EE3B39A86}" xr6:coauthVersionLast="47" xr6:coauthVersionMax="47" xr10:uidLastSave="{00000000-0000-0000-0000-000000000000}"/>
  <bookViews>
    <workbookView xWindow="28680" yWindow="-120" windowWidth="29040" windowHeight="15720" activeTab="3" xr2:uid="{62C80323-2653-4D4C-A73C-185B1B2FEEEF}"/>
  </bookViews>
  <sheets>
    <sheet name="Summary " sheetId="1" r:id="rId1"/>
    <sheet name="05-08" sheetId="71" r:id="rId2"/>
    <sheet name="04-08" sheetId="70" r:id="rId3"/>
    <sheet name="01-08" sheetId="69" r:id="rId4"/>
  </sheets>
  <definedNames>
    <definedName name="_xlnm._FilterDatabase" localSheetId="0" hidden="1">'Summary '!$A$3:$AG$64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23" i="1"/>
  <c r="H2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4" i="1"/>
  <c r="B4" i="70"/>
  <c r="B5" i="70"/>
  <c r="H5" i="70"/>
  <c r="J5" i="70"/>
  <c r="B6" i="70"/>
  <c r="H6" i="70"/>
  <c r="J6" i="70"/>
  <c r="B7" i="70"/>
  <c r="H7" i="70"/>
  <c r="J7" i="70"/>
  <c r="B8" i="70"/>
  <c r="J8" i="70"/>
  <c r="B9" i="70"/>
  <c r="H9" i="70"/>
  <c r="J9" i="70"/>
  <c r="B10" i="70"/>
  <c r="H10" i="70"/>
  <c r="J10" i="70"/>
  <c r="B11" i="70"/>
  <c r="J11" i="70"/>
  <c r="B12" i="70"/>
  <c r="J12" i="70"/>
  <c r="B13" i="70"/>
  <c r="J13" i="70"/>
  <c r="B14" i="70"/>
  <c r="H14" i="70"/>
  <c r="J14" i="70"/>
  <c r="B15" i="70"/>
  <c r="J15" i="70"/>
  <c r="B16" i="70"/>
  <c r="H16" i="70"/>
  <c r="J16" i="70"/>
  <c r="B17" i="70"/>
  <c r="H17" i="70"/>
  <c r="J17" i="70"/>
  <c r="B18" i="70"/>
  <c r="H18" i="70"/>
  <c r="J18" i="70"/>
  <c r="B19" i="70"/>
  <c r="J19" i="70"/>
  <c r="B20" i="70"/>
  <c r="B21" i="70"/>
  <c r="J21" i="70"/>
  <c r="B22" i="70"/>
  <c r="H22" i="70"/>
  <c r="J22" i="70"/>
  <c r="B23" i="70"/>
  <c r="J23" i="70"/>
  <c r="B24" i="70"/>
  <c r="H24" i="70"/>
  <c r="J24" i="70"/>
  <c r="B25" i="70"/>
  <c r="H25" i="70"/>
  <c r="J25" i="70"/>
  <c r="B26" i="70"/>
  <c r="H26" i="70"/>
  <c r="J26" i="70"/>
  <c r="B27" i="70"/>
  <c r="J27" i="70"/>
  <c r="B28" i="70"/>
  <c r="B29" i="70"/>
  <c r="H29" i="70"/>
  <c r="J29" i="70"/>
  <c r="B30" i="70"/>
  <c r="J30" i="70"/>
  <c r="B31" i="70"/>
  <c r="H31" i="70"/>
  <c r="J31" i="70"/>
  <c r="B32" i="70"/>
  <c r="H32" i="70"/>
  <c r="J32" i="70"/>
  <c r="B33" i="70"/>
  <c r="H33" i="70"/>
  <c r="J33" i="70"/>
  <c r="B34" i="70"/>
  <c r="H34" i="70"/>
  <c r="J34" i="70"/>
  <c r="B35" i="70"/>
  <c r="J35" i="70"/>
  <c r="B36" i="70"/>
  <c r="B37" i="70"/>
  <c r="J37" i="70"/>
  <c r="B38" i="70"/>
  <c r="H38" i="70"/>
  <c r="J38" i="70"/>
  <c r="B39" i="70"/>
  <c r="J39" i="70"/>
  <c r="B40" i="70"/>
  <c r="J40" i="70"/>
  <c r="B41" i="70"/>
  <c r="H41" i="70"/>
  <c r="J41" i="70"/>
  <c r="B42" i="70"/>
  <c r="H42" i="70"/>
  <c r="J42" i="70"/>
  <c r="B43" i="70"/>
  <c r="J43" i="70"/>
  <c r="B44" i="70"/>
  <c r="B45" i="70"/>
  <c r="H45" i="70"/>
  <c r="J45" i="70"/>
  <c r="B46" i="70"/>
  <c r="J46" i="70"/>
  <c r="B47" i="70"/>
  <c r="H47" i="70"/>
  <c r="J47" i="70"/>
  <c r="B48" i="70"/>
  <c r="J48" i="70"/>
  <c r="B49" i="70"/>
  <c r="H49" i="70"/>
  <c r="J49" i="70"/>
  <c r="B50" i="70"/>
  <c r="H50" i="70"/>
  <c r="J50" i="70"/>
  <c r="B51" i="70"/>
  <c r="J51" i="70"/>
  <c r="B52" i="70"/>
  <c r="B53" i="70"/>
  <c r="J53" i="70"/>
  <c r="B54" i="70"/>
  <c r="J54" i="70"/>
  <c r="B55" i="70"/>
  <c r="B56" i="70"/>
  <c r="J56" i="70"/>
  <c r="B57" i="70"/>
  <c r="J57" i="70"/>
  <c r="B58" i="70"/>
  <c r="H58" i="70"/>
  <c r="J58" i="70"/>
  <c r="B59" i="70"/>
  <c r="B60" i="70"/>
  <c r="H61" i="70"/>
  <c r="J61" i="70"/>
  <c r="J62" i="70"/>
  <c r="B63" i="70"/>
  <c r="J63" i="70"/>
  <c r="B64" i="70"/>
  <c r="H64" i="70"/>
  <c r="J64" i="70"/>
  <c r="G23" i="1" l="1"/>
  <c r="H53" i="70"/>
  <c r="H48" i="70"/>
  <c r="H39" i="70"/>
  <c r="H37" i="70"/>
  <c r="H35" i="70"/>
  <c r="H30" i="70"/>
  <c r="H23" i="70"/>
  <c r="H21" i="70"/>
  <c r="H19" i="70"/>
  <c r="H62" i="70"/>
  <c r="H12" i="70"/>
  <c r="H56" i="70"/>
  <c r="H51" i="70"/>
  <c r="H57" i="70"/>
  <c r="H40" i="70"/>
  <c r="H15" i="70"/>
  <c r="H13" i="70"/>
  <c r="H8" i="70"/>
  <c r="H59" i="70"/>
  <c r="H63" i="70"/>
  <c r="J59" i="70"/>
  <c r="H43" i="70"/>
  <c r="H27" i="70"/>
  <c r="H11" i="70"/>
  <c r="D65" i="70"/>
  <c r="G65" i="70"/>
  <c r="H55" i="70"/>
  <c r="H54" i="70"/>
  <c r="H44" i="70"/>
  <c r="H36" i="70"/>
  <c r="H28" i="70"/>
  <c r="H20" i="70"/>
  <c r="J28" i="70" l="1"/>
  <c r="H4" i="70"/>
  <c r="E65" i="70"/>
  <c r="H60" i="70"/>
  <c r="H46" i="70"/>
  <c r="J20" i="70"/>
  <c r="J55" i="70"/>
  <c r="J4" i="70"/>
  <c r="J44" i="70"/>
  <c r="F65" i="70"/>
  <c r="J36" i="70"/>
  <c r="H52" i="70"/>
  <c r="J52" i="70"/>
  <c r="J60" i="70"/>
  <c r="B64" i="71" l="1"/>
  <c r="J64" i="71" s="1"/>
  <c r="B63" i="71"/>
  <c r="J63" i="71" s="1"/>
  <c r="J62" i="71"/>
  <c r="H62" i="71"/>
  <c r="J61" i="71"/>
  <c r="H60" i="71"/>
  <c r="B60" i="71"/>
  <c r="J60" i="71" s="1"/>
  <c r="H59" i="71"/>
  <c r="B59" i="71"/>
  <c r="J59" i="71" s="1"/>
  <c r="H58" i="71"/>
  <c r="B58" i="71"/>
  <c r="J58" i="71" s="1"/>
  <c r="H57" i="71"/>
  <c r="B57" i="71"/>
  <c r="J57" i="71" s="1"/>
  <c r="H56" i="71"/>
  <c r="B56" i="71"/>
  <c r="J56" i="71" s="1"/>
  <c r="H55" i="71"/>
  <c r="B55" i="71"/>
  <c r="J55" i="71" s="1"/>
  <c r="H54" i="71"/>
  <c r="B54" i="71"/>
  <c r="J54" i="71" s="1"/>
  <c r="H53" i="71"/>
  <c r="B53" i="71"/>
  <c r="J53" i="71" s="1"/>
  <c r="H52" i="71"/>
  <c r="B52" i="71"/>
  <c r="J52" i="71" s="1"/>
  <c r="H51" i="71"/>
  <c r="B51" i="71"/>
  <c r="J51" i="71" s="1"/>
  <c r="H50" i="71"/>
  <c r="B50" i="71"/>
  <c r="J50" i="71" s="1"/>
  <c r="H49" i="71"/>
  <c r="B49" i="71"/>
  <c r="J49" i="71" s="1"/>
  <c r="H48" i="71"/>
  <c r="B48" i="71"/>
  <c r="J48" i="71" s="1"/>
  <c r="H47" i="71"/>
  <c r="B47" i="71"/>
  <c r="J47" i="71" s="1"/>
  <c r="H46" i="71"/>
  <c r="B46" i="71"/>
  <c r="J46" i="71" s="1"/>
  <c r="H45" i="71"/>
  <c r="B45" i="71"/>
  <c r="J45" i="71" s="1"/>
  <c r="H44" i="71"/>
  <c r="B44" i="71"/>
  <c r="J44" i="71" s="1"/>
  <c r="H43" i="71"/>
  <c r="B43" i="71"/>
  <c r="J43" i="71" s="1"/>
  <c r="H42" i="71"/>
  <c r="B42" i="71"/>
  <c r="J42" i="71" s="1"/>
  <c r="H41" i="71"/>
  <c r="B41" i="71"/>
  <c r="J41" i="71" s="1"/>
  <c r="H40" i="71"/>
  <c r="B40" i="71"/>
  <c r="J40" i="71" s="1"/>
  <c r="H39" i="71"/>
  <c r="B39" i="71"/>
  <c r="J39" i="71" s="1"/>
  <c r="H38" i="71"/>
  <c r="B38" i="71"/>
  <c r="J38" i="71" s="1"/>
  <c r="H37" i="71"/>
  <c r="B37" i="71"/>
  <c r="J37" i="71" s="1"/>
  <c r="H36" i="71"/>
  <c r="B36" i="71"/>
  <c r="J36" i="71" s="1"/>
  <c r="H35" i="71"/>
  <c r="B35" i="71"/>
  <c r="J35" i="71" s="1"/>
  <c r="H34" i="71"/>
  <c r="B34" i="71"/>
  <c r="J34" i="71" s="1"/>
  <c r="H33" i="71"/>
  <c r="B33" i="71"/>
  <c r="J33" i="71" s="1"/>
  <c r="H32" i="71"/>
  <c r="B32" i="71"/>
  <c r="J32" i="71" s="1"/>
  <c r="H31" i="71"/>
  <c r="B31" i="71"/>
  <c r="J31" i="71" s="1"/>
  <c r="H30" i="71"/>
  <c r="B30" i="71"/>
  <c r="J30" i="71" s="1"/>
  <c r="H29" i="71"/>
  <c r="B29" i="71"/>
  <c r="J29" i="71" s="1"/>
  <c r="H28" i="71"/>
  <c r="B28" i="71"/>
  <c r="J28" i="71" s="1"/>
  <c r="H27" i="71"/>
  <c r="B27" i="71"/>
  <c r="J27" i="71" s="1"/>
  <c r="H26" i="71"/>
  <c r="B26" i="71"/>
  <c r="J26" i="71" s="1"/>
  <c r="H25" i="71"/>
  <c r="B25" i="71"/>
  <c r="J25" i="71" s="1"/>
  <c r="H24" i="71"/>
  <c r="B24" i="71"/>
  <c r="J24" i="71" s="1"/>
  <c r="H23" i="71"/>
  <c r="B23" i="71"/>
  <c r="J23" i="71" s="1"/>
  <c r="H22" i="71"/>
  <c r="B22" i="71"/>
  <c r="J22" i="71" s="1"/>
  <c r="H21" i="71"/>
  <c r="B21" i="71"/>
  <c r="J21" i="71" s="1"/>
  <c r="H20" i="71"/>
  <c r="B20" i="71"/>
  <c r="J20" i="71" s="1"/>
  <c r="H19" i="71"/>
  <c r="B19" i="71"/>
  <c r="J19" i="71" s="1"/>
  <c r="H18" i="71"/>
  <c r="B18" i="71"/>
  <c r="J18" i="71" s="1"/>
  <c r="J17" i="71"/>
  <c r="H17" i="71"/>
  <c r="B17" i="71"/>
  <c r="H16" i="71"/>
  <c r="B16" i="71"/>
  <c r="J16" i="71" s="1"/>
  <c r="H15" i="71"/>
  <c r="B15" i="71"/>
  <c r="J15" i="71" s="1"/>
  <c r="H14" i="71"/>
  <c r="B14" i="71"/>
  <c r="J14" i="71" s="1"/>
  <c r="H13" i="71"/>
  <c r="B13" i="71"/>
  <c r="J13" i="71" s="1"/>
  <c r="H12" i="71"/>
  <c r="B12" i="71"/>
  <c r="J12" i="71" s="1"/>
  <c r="J11" i="71"/>
  <c r="H11" i="71"/>
  <c r="B11" i="71"/>
  <c r="H10" i="71"/>
  <c r="B10" i="71"/>
  <c r="J10" i="71" s="1"/>
  <c r="J9" i="71"/>
  <c r="H9" i="71"/>
  <c r="B9" i="71"/>
  <c r="J8" i="71"/>
  <c r="H8" i="71"/>
  <c r="B8" i="71"/>
  <c r="H7" i="71"/>
  <c r="B7" i="71"/>
  <c r="J7" i="71" s="1"/>
  <c r="H6" i="71"/>
  <c r="B6" i="71"/>
  <c r="J6" i="71" s="1"/>
  <c r="H5" i="71"/>
  <c r="B5" i="71"/>
  <c r="J5" i="71" s="1"/>
  <c r="J4" i="71"/>
  <c r="E65" i="71"/>
  <c r="D65" i="71"/>
  <c r="B4" i="71"/>
  <c r="H63" i="71" l="1"/>
  <c r="F65" i="71"/>
  <c r="H61" i="71"/>
  <c r="H64" i="71"/>
  <c r="G65" i="71"/>
  <c r="H4" i="71"/>
  <c r="D58" i="1"/>
  <c r="D59" i="1"/>
  <c r="D60" i="1"/>
  <c r="D61" i="1"/>
  <c r="D62" i="1"/>
  <c r="D63" i="1"/>
  <c r="D6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J64" i="69" l="1"/>
  <c r="H64" i="69"/>
  <c r="B64" i="69"/>
  <c r="J63" i="69"/>
  <c r="H63" i="69"/>
  <c r="B63" i="69"/>
  <c r="J62" i="69"/>
  <c r="H62" i="69"/>
  <c r="J61" i="69"/>
  <c r="H61" i="69"/>
  <c r="J60" i="69"/>
  <c r="H60" i="69"/>
  <c r="B60" i="69"/>
  <c r="J59" i="69"/>
  <c r="H59" i="69"/>
  <c r="B59" i="69"/>
  <c r="J58" i="69"/>
  <c r="H58" i="69"/>
  <c r="B58" i="69"/>
  <c r="J57" i="69"/>
  <c r="H57" i="69"/>
  <c r="B57" i="69"/>
  <c r="J56" i="69"/>
  <c r="H56" i="69"/>
  <c r="B56" i="69"/>
  <c r="J55" i="69"/>
  <c r="H55" i="69"/>
  <c r="B55" i="69"/>
  <c r="J54" i="69"/>
  <c r="H54" i="69"/>
  <c r="B54" i="69"/>
  <c r="J53" i="69"/>
  <c r="H53" i="69"/>
  <c r="B53" i="69"/>
  <c r="J52" i="69"/>
  <c r="H52" i="69"/>
  <c r="B52" i="69"/>
  <c r="J51" i="69"/>
  <c r="H51" i="69"/>
  <c r="B51" i="69"/>
  <c r="J50" i="69"/>
  <c r="H50" i="69"/>
  <c r="B50" i="69"/>
  <c r="J49" i="69"/>
  <c r="H49" i="69"/>
  <c r="B49" i="69"/>
  <c r="J48" i="69"/>
  <c r="H48" i="69"/>
  <c r="B48" i="69"/>
  <c r="J47" i="69"/>
  <c r="H47" i="69"/>
  <c r="B47" i="69"/>
  <c r="J46" i="69"/>
  <c r="H46" i="69"/>
  <c r="B46" i="69"/>
  <c r="J45" i="69"/>
  <c r="H45" i="69"/>
  <c r="B45" i="69"/>
  <c r="J44" i="69"/>
  <c r="H44" i="69"/>
  <c r="B44" i="69"/>
  <c r="J43" i="69"/>
  <c r="H43" i="69"/>
  <c r="B43" i="69"/>
  <c r="J42" i="69"/>
  <c r="H42" i="69"/>
  <c r="B42" i="69"/>
  <c r="J41" i="69"/>
  <c r="H41" i="69"/>
  <c r="B41" i="69"/>
  <c r="J40" i="69"/>
  <c r="H40" i="69"/>
  <c r="B40" i="69"/>
  <c r="J39" i="69"/>
  <c r="H39" i="69"/>
  <c r="B39" i="69"/>
  <c r="J38" i="69"/>
  <c r="H38" i="69"/>
  <c r="B38" i="69"/>
  <c r="J37" i="69"/>
  <c r="H37" i="69"/>
  <c r="B37" i="69"/>
  <c r="J36" i="69"/>
  <c r="H36" i="69"/>
  <c r="B36" i="69"/>
  <c r="J35" i="69"/>
  <c r="H35" i="69"/>
  <c r="B35" i="69"/>
  <c r="J34" i="69"/>
  <c r="H34" i="69"/>
  <c r="B34" i="69"/>
  <c r="H33" i="69"/>
  <c r="B33" i="69"/>
  <c r="J33" i="69" s="1"/>
  <c r="J32" i="69"/>
  <c r="H32" i="69"/>
  <c r="B32" i="69"/>
  <c r="J31" i="69"/>
  <c r="H31" i="69"/>
  <c r="B31" i="69"/>
  <c r="J30" i="69"/>
  <c r="H30" i="69"/>
  <c r="B30" i="69"/>
  <c r="J29" i="69"/>
  <c r="H29" i="69"/>
  <c r="B29" i="69"/>
  <c r="H28" i="69"/>
  <c r="B28" i="69"/>
  <c r="J28" i="69" s="1"/>
  <c r="H27" i="69"/>
  <c r="B27" i="69"/>
  <c r="J27" i="69" s="1"/>
  <c r="H26" i="69"/>
  <c r="B26" i="69"/>
  <c r="J26" i="69" s="1"/>
  <c r="H25" i="69"/>
  <c r="B25" i="69"/>
  <c r="J25" i="69" s="1"/>
  <c r="H24" i="69"/>
  <c r="B24" i="69"/>
  <c r="J24" i="69" s="1"/>
  <c r="H23" i="69"/>
  <c r="B23" i="69"/>
  <c r="J23" i="69" s="1"/>
  <c r="H22" i="69"/>
  <c r="B22" i="69"/>
  <c r="J22" i="69" s="1"/>
  <c r="H21" i="69"/>
  <c r="B21" i="69"/>
  <c r="J21" i="69" s="1"/>
  <c r="B20" i="69"/>
  <c r="J20" i="69" s="1"/>
  <c r="H19" i="69"/>
  <c r="B19" i="69"/>
  <c r="J19" i="69" s="1"/>
  <c r="J18" i="69"/>
  <c r="B18" i="69"/>
  <c r="H17" i="69"/>
  <c r="B17" i="69"/>
  <c r="J17" i="69" s="1"/>
  <c r="H16" i="69"/>
  <c r="B16" i="69"/>
  <c r="J16" i="69" s="1"/>
  <c r="H15" i="69"/>
  <c r="B15" i="69"/>
  <c r="J15" i="69" s="1"/>
  <c r="H14" i="69"/>
  <c r="B14" i="69"/>
  <c r="J14" i="69" s="1"/>
  <c r="H13" i="69"/>
  <c r="B13" i="69"/>
  <c r="J13" i="69" s="1"/>
  <c r="B12" i="69"/>
  <c r="J12" i="69" s="1"/>
  <c r="J11" i="69"/>
  <c r="H11" i="69"/>
  <c r="B11" i="69"/>
  <c r="J10" i="69"/>
  <c r="H10" i="69"/>
  <c r="B10" i="69"/>
  <c r="H9" i="69"/>
  <c r="B9" i="69"/>
  <c r="J9" i="69" s="1"/>
  <c r="H8" i="69"/>
  <c r="B8" i="69"/>
  <c r="J8" i="69" s="1"/>
  <c r="H7" i="69"/>
  <c r="B7" i="69"/>
  <c r="J7" i="69" s="1"/>
  <c r="H6" i="69"/>
  <c r="B6" i="69"/>
  <c r="J6" i="69" s="1"/>
  <c r="H5" i="69"/>
  <c r="B5" i="69"/>
  <c r="J5" i="69" s="1"/>
  <c r="G65" i="69"/>
  <c r="F65" i="69"/>
  <c r="D65" i="69"/>
  <c r="B4" i="69"/>
  <c r="J4" i="69" s="1"/>
  <c r="H4" i="69" l="1"/>
  <c r="H18" i="69"/>
  <c r="H12" i="69"/>
  <c r="H20" i="69"/>
  <c r="E65" i="69"/>
  <c r="B57" i="1" l="1"/>
  <c r="B64" i="1" l="1"/>
  <c r="B63" i="1"/>
  <c r="B60" i="1"/>
  <c r="B59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VANDY PUTHIK</author>
  </authors>
  <commentList>
    <comment ref="D23" authorId="0" shapeId="0" xr:uid="{1E84CB72-7699-41A6-89C2-D6CDB4DB699B}">
      <text>
        <r>
          <rPr>
            <b/>
            <sz val="9"/>
            <color indexed="81"/>
            <rFont val="Tahoma"/>
            <charset val="1"/>
          </rPr>
          <t>VANDY PUTHIK:</t>
        </r>
        <r>
          <rPr>
            <sz val="9"/>
            <color indexed="81"/>
            <rFont val="Tahoma"/>
            <charset val="1"/>
          </rPr>
          <t xml:space="preserve">
M2 Data</t>
        </r>
      </text>
    </comment>
    <comment ref="G23" authorId="0" shapeId="0" xr:uid="{7143734B-290E-49A3-9CC4-B5DF3DEAB146}">
      <text>
        <r>
          <rPr>
            <b/>
            <sz val="9"/>
            <color indexed="81"/>
            <rFont val="Tahoma"/>
            <charset val="1"/>
          </rPr>
          <t>VANDY PUTHIK:</t>
        </r>
        <r>
          <rPr>
            <sz val="9"/>
            <color indexed="81"/>
            <rFont val="Tahoma"/>
            <charset val="1"/>
          </rPr>
          <t xml:space="preserve">
M2 Data
</t>
        </r>
      </text>
    </comment>
    <comment ref="H32" authorId="0" shapeId="0" xr:uid="{163D5C50-FD96-4EAB-9BE5-5BF36AC3062F}">
      <text>
        <r>
          <rPr>
            <b/>
            <sz val="9"/>
            <color indexed="81"/>
            <rFont val="Tahoma"/>
            <charset val="1"/>
          </rPr>
          <t>VANDY PUTHIK:</t>
        </r>
        <r>
          <rPr>
            <sz val="9"/>
            <color indexed="81"/>
            <rFont val="Tahoma"/>
            <charset val="1"/>
          </rPr>
          <t xml:space="preserve">
Request half day leave 
</t>
        </r>
      </text>
    </comment>
    <comment ref="H38" authorId="0" shapeId="0" xr:uid="{152ADC8C-EB2D-465F-B953-3E241903CBC6}">
      <text>
        <r>
          <rPr>
            <b/>
            <sz val="9"/>
            <color indexed="81"/>
            <rFont val="Tahoma"/>
            <charset val="1"/>
          </rPr>
          <t>VANDY PUTHIK:</t>
        </r>
        <r>
          <rPr>
            <sz val="9"/>
            <color indexed="81"/>
            <rFont val="Tahoma"/>
            <charset val="1"/>
          </rPr>
          <t xml:space="preserve">
Request Leave 2H
</t>
        </r>
      </text>
    </comment>
    <comment ref="D58" authorId="0" shapeId="0" xr:uid="{5E856EF5-5BA9-43DC-ACBD-403DA7918FBE}">
      <text>
        <r>
          <rPr>
            <b/>
            <sz val="9"/>
            <color indexed="81"/>
            <rFont val="Tahoma"/>
            <charset val="1"/>
          </rPr>
          <t>VANDY PUTHIK:</t>
        </r>
        <r>
          <rPr>
            <sz val="9"/>
            <color indexed="81"/>
            <rFont val="Tahoma"/>
            <charset val="1"/>
          </rPr>
          <t xml:space="preserve">
M1 Data 
</t>
        </r>
      </text>
    </comment>
    <comment ref="G58" authorId="0" shapeId="0" xr:uid="{9C83D5A8-E82B-4113-BB10-B52E72B6E94B}">
      <text>
        <r>
          <rPr>
            <b/>
            <sz val="9"/>
            <color indexed="81"/>
            <rFont val="Tahoma"/>
            <charset val="1"/>
          </rPr>
          <t>VANDY PUTHIK:</t>
        </r>
        <r>
          <rPr>
            <sz val="9"/>
            <color indexed="81"/>
            <rFont val="Tahoma"/>
            <charset val="1"/>
          </rPr>
          <t xml:space="preserve">
M1 Data
</t>
        </r>
      </text>
    </comment>
  </commentList>
</comments>
</file>

<file path=xl/sharedStrings.xml><?xml version="1.0" encoding="utf-8"?>
<sst xmlns="http://schemas.openxmlformats.org/spreadsheetml/2006/main" count="508" uniqueCount="250">
  <si>
    <t>ID</t>
  </si>
  <si>
    <t xml:space="preserve">Total Outbound
 Call Success </t>
  </si>
  <si>
    <t>KH00593</t>
  </si>
  <si>
    <t>KH00625</t>
  </si>
  <si>
    <t>Success</t>
  </si>
  <si>
    <t xml:space="preserve">Group </t>
  </si>
  <si>
    <t xml:space="preserve">Agent Name </t>
  </si>
  <si>
    <t>Total 
Outbound Call</t>
  </si>
  <si>
    <t xml:space="preserve">Total 
Case call </t>
  </si>
  <si>
    <t>Total 
Success Case</t>
  </si>
  <si>
    <t>Total Talk Duration</t>
  </si>
  <si>
    <t>Average Talk Duration</t>
  </si>
  <si>
    <t>Green Team</t>
  </si>
  <si>
    <t>KH00106   I Limhour</t>
  </si>
  <si>
    <t>KH00464 MAN MONINEAT</t>
  </si>
  <si>
    <t>KH00514 CHEA CHANSOPHEAK</t>
  </si>
  <si>
    <t>KH00603 RY SOTHEANA</t>
  </si>
  <si>
    <t>KH00638 KHOUM SIDARIKA</t>
  </si>
  <si>
    <t>KH00658 NET CHANDY</t>
  </si>
  <si>
    <t>KH00661 HO LITIN</t>
  </si>
  <si>
    <t>KH00765 Khon Leang I</t>
  </si>
  <si>
    <t>We Did It Team</t>
  </si>
  <si>
    <t>KH00329   KHON SOPHAT</t>
  </si>
  <si>
    <t>KH00135   HOUR SAMPHORS</t>
  </si>
  <si>
    <t>KH00394 SRENG SOVANNARA</t>
  </si>
  <si>
    <t>KH00607 EANG SOVANNARA</t>
  </si>
  <si>
    <t>KH00619 THEAB SREYVEN</t>
  </si>
  <si>
    <t>KH00622 VUTH SOPHANNA</t>
  </si>
  <si>
    <t>KH00677 OUK SOPHEAKNEAT</t>
  </si>
  <si>
    <t>KH00792 Thou Bopha</t>
  </si>
  <si>
    <t>Fighter Team</t>
  </si>
  <si>
    <t>KH00582 UCH CHANTHOL</t>
  </si>
  <si>
    <t>KH00562  SUK KANHCHANA</t>
  </si>
  <si>
    <t>KH00604 DAEN MONYRAEN</t>
  </si>
  <si>
    <t>KH00613 NOV SREYNICH</t>
  </si>
  <si>
    <t>KH00632 GOV RATANA</t>
  </si>
  <si>
    <t>KH00683 MEY SONITA</t>
  </si>
  <si>
    <t>KH00744 Sok Sonita</t>
  </si>
  <si>
    <t>KH00759 Sok Sreylon</t>
  </si>
  <si>
    <t>Collection Champion
 Team</t>
  </si>
  <si>
    <t>KH00355   SANN CHANTHA</t>
  </si>
  <si>
    <t>KH00320   MOEURN VICHHEKA</t>
  </si>
  <si>
    <t>KH00322   KUCH CHHAYNY</t>
  </si>
  <si>
    <t>KH00612 SUM SAMBATH</t>
  </si>
  <si>
    <t>KH00662 MET SREYNEAT</t>
  </si>
  <si>
    <t>KH00663 CHHUN CHANREN</t>
  </si>
  <si>
    <t>KH00745 Ouk Borin</t>
  </si>
  <si>
    <t xml:space="preserve">KH00495 Chey Sonita </t>
  </si>
  <si>
    <t>KH00766 Sang Dany</t>
  </si>
  <si>
    <t>SR Team</t>
  </si>
  <si>
    <t>KH00616 NHOUV POV</t>
  </si>
  <si>
    <t>KH00670 SREAB KOEUN</t>
  </si>
  <si>
    <t>KH00801 KEN SOKLEAKHENA</t>
  </si>
  <si>
    <t>KH00802 KHET SOKLIN</t>
  </si>
  <si>
    <t>KH00815 SOK CHANMAKARA</t>
  </si>
  <si>
    <t>Collection Wise Team</t>
  </si>
  <si>
    <t>KH00131   LENG LEPOR</t>
  </si>
  <si>
    <t>KH00286 KEO KANITHA</t>
  </si>
  <si>
    <t>KH00342   KHEN SOCHEATEY</t>
  </si>
  <si>
    <t>KH00626 Kin Kakda</t>
  </si>
  <si>
    <t>KH00764  Hun Samnangvibol</t>
  </si>
  <si>
    <t>KH00849 Tho Veasna</t>
  </si>
  <si>
    <t>Moto M2</t>
  </si>
  <si>
    <t>KH00416 CHAK SREYNITH</t>
  </si>
  <si>
    <t>KH00530 Kem Tevy</t>
  </si>
  <si>
    <t>KH00567 SAO SREYLEAK</t>
  </si>
  <si>
    <t>KH00611 SORN SREYSROS</t>
  </si>
  <si>
    <t>KH00688 TEP TETHCHANMETA</t>
  </si>
  <si>
    <t>KH00678 CHHUN PIDOR</t>
  </si>
  <si>
    <t>KH00704 SOEUN RATHANA</t>
  </si>
  <si>
    <t>KH00706 LIM SOPHEANY</t>
  </si>
  <si>
    <t>KH00733 KHENG KIMLAIG</t>
  </si>
  <si>
    <t>Vehicle M2</t>
  </si>
  <si>
    <t>KH00624 YIN KIMHORN</t>
  </si>
  <si>
    <t>KH00719 Nan Sroy</t>
  </si>
  <si>
    <t>M3</t>
  </si>
  <si>
    <t>KH00260 Ouch Sovannary</t>
  </si>
  <si>
    <t>KH00593 THEA SREYMOM</t>
  </si>
  <si>
    <t xml:space="preserve">KH00625 Noun Kunthuch </t>
  </si>
  <si>
    <t>KH00789 Vuthea Chamnan</t>
  </si>
  <si>
    <t>KH00648 Meas Chantrea</t>
  </si>
  <si>
    <t xml:space="preserve"> </t>
  </si>
  <si>
    <t>KH00177  Phoung Sovansreyroth</t>
  </si>
  <si>
    <t>00:55:51</t>
  </si>
  <si>
    <t>01:08:41</t>
  </si>
  <si>
    <t>01:28:43</t>
  </si>
  <si>
    <t>01:50:25</t>
  </si>
  <si>
    <t>01:05:07</t>
  </si>
  <si>
    <t>01:24:20</t>
  </si>
  <si>
    <t>00:48:24</t>
  </si>
  <si>
    <t>01:04:09</t>
  </si>
  <si>
    <t>01:20:02</t>
  </si>
  <si>
    <t>02:07:41</t>
  </si>
  <si>
    <t>02:01:26</t>
  </si>
  <si>
    <t>01:50:12</t>
  </si>
  <si>
    <t>01:03:23</t>
  </si>
  <si>
    <t>01:17:24</t>
  </si>
  <si>
    <t>01:28:35</t>
  </si>
  <si>
    <t>02:02:58</t>
  </si>
  <si>
    <t>00:00:00</t>
  </si>
  <si>
    <t>00:36:56</t>
  </si>
  <si>
    <t>01:21:04</t>
  </si>
  <si>
    <t>01:09:34</t>
  </si>
  <si>
    <t>01:42:42</t>
  </si>
  <si>
    <t>01:02:36</t>
  </si>
  <si>
    <t>01:10:05</t>
  </si>
  <si>
    <t>01:30:54</t>
  </si>
  <si>
    <t>01:13:04</t>
  </si>
  <si>
    <t>00:56:17</t>
  </si>
  <si>
    <t>01:38:24</t>
  </si>
  <si>
    <t>01:09:17</t>
  </si>
  <si>
    <t>01:44:41</t>
  </si>
  <si>
    <t>01:14:35</t>
  </si>
  <si>
    <t>01:19:57</t>
  </si>
  <si>
    <t>01:26:44</t>
  </si>
  <si>
    <t>01:40:19</t>
  </si>
  <si>
    <t>01:55:29</t>
  </si>
  <si>
    <t>01:36:07</t>
  </si>
  <si>
    <t>01:39:20</t>
  </si>
  <si>
    <t>01:14:54</t>
  </si>
  <si>
    <t>01:12:16</t>
  </si>
  <si>
    <t>01:43:49</t>
  </si>
  <si>
    <t>01:23:37</t>
  </si>
  <si>
    <t>00:57:19</t>
  </si>
  <si>
    <t>01:21:49</t>
  </si>
  <si>
    <t>01:21:44</t>
  </si>
  <si>
    <t>00:39:13</t>
  </si>
  <si>
    <t>00:41:48</t>
  </si>
  <si>
    <t>00:54:39</t>
  </si>
  <si>
    <t>00:37:24</t>
  </si>
  <si>
    <t>01:10:40</t>
  </si>
  <si>
    <t>00:43:18</t>
  </si>
  <si>
    <t>00:40:36</t>
  </si>
  <si>
    <t>01:19:38</t>
  </si>
  <si>
    <t>00:42:21</t>
  </si>
  <si>
    <t>00:50:25</t>
  </si>
  <si>
    <t>01:16:44</t>
  </si>
  <si>
    <t>00:30:49</t>
  </si>
  <si>
    <t>00:38:45</t>
  </si>
  <si>
    <t>00:52:38</t>
  </si>
  <si>
    <t>01:14:41</t>
  </si>
  <si>
    <t>01:09:35</t>
  </si>
  <si>
    <t>02:02:13</t>
  </si>
  <si>
    <t>01:25:12</t>
  </si>
  <si>
    <t>02:10:23</t>
  </si>
  <si>
    <t>01:14:33</t>
  </si>
  <si>
    <t>01:12:38</t>
  </si>
  <si>
    <t>01:22:23</t>
  </si>
  <si>
    <t>01:28:22</t>
  </si>
  <si>
    <t>02:04:36</t>
  </si>
  <si>
    <t>01:47:45</t>
  </si>
  <si>
    <t>02:50:35</t>
  </si>
  <si>
    <t>02:46:55</t>
  </si>
  <si>
    <t>01:17:40</t>
  </si>
  <si>
    <t>00:33:32</t>
  </si>
  <si>
    <t>02:16:00</t>
  </si>
  <si>
    <t>02:14:22</t>
  </si>
  <si>
    <t>01:26:27</t>
  </si>
  <si>
    <t>02:01:41</t>
  </si>
  <si>
    <t>01:37:21</t>
  </si>
  <si>
    <t>01:01:43</t>
  </si>
  <si>
    <t>01:32:28</t>
  </si>
  <si>
    <t>01:05:37</t>
  </si>
  <si>
    <t>01:55:32</t>
  </si>
  <si>
    <t>00:56:33</t>
  </si>
  <si>
    <t>02:01:17</t>
  </si>
  <si>
    <t>01:13:20</t>
  </si>
  <si>
    <t>01:10:28</t>
  </si>
  <si>
    <t>01:13:28</t>
  </si>
  <si>
    <t>01:35:32</t>
  </si>
  <si>
    <t>00:46:35</t>
  </si>
  <si>
    <t>00:28:56</t>
  </si>
  <si>
    <t>01:32:38</t>
  </si>
  <si>
    <t>01:17:00</t>
  </si>
  <si>
    <t>01:27:50</t>
  </si>
  <si>
    <t>02:20:23</t>
  </si>
  <si>
    <t>01:29:09</t>
  </si>
  <si>
    <t>02:08:12</t>
  </si>
  <si>
    <t>00:30:41</t>
  </si>
  <si>
    <t>01:47:36</t>
  </si>
  <si>
    <t>01:31:11</t>
  </si>
  <si>
    <t>01:12:54</t>
  </si>
  <si>
    <t>01:07:59</t>
  </si>
  <si>
    <t>00:54:28</t>
  </si>
  <si>
    <t>00:44:55</t>
  </si>
  <si>
    <t>00:46:11</t>
  </si>
  <si>
    <t>01:13:12</t>
  </si>
  <si>
    <t>00:48:28</t>
  </si>
  <si>
    <t>00:44:42</t>
  </si>
  <si>
    <t>00:30:57</t>
  </si>
  <si>
    <t>01:10:11</t>
  </si>
  <si>
    <t>01:01:55</t>
  </si>
  <si>
    <t>00:49:15</t>
  </si>
  <si>
    <t>00:38:43</t>
  </si>
  <si>
    <t>01:09:51</t>
  </si>
  <si>
    <t>01:27:22</t>
  </si>
  <si>
    <t>01:15:27</t>
  </si>
  <si>
    <t>01:30:49</t>
  </si>
  <si>
    <t>02:12:51</t>
  </si>
  <si>
    <t>01:31:56</t>
  </si>
  <si>
    <t>02:19:12</t>
  </si>
  <si>
    <t>02:14:39</t>
  </si>
  <si>
    <t>01:43:23</t>
  </si>
  <si>
    <t>01:58:56</t>
  </si>
  <si>
    <t>02:55:29</t>
  </si>
  <si>
    <t>02:01:07</t>
  </si>
  <si>
    <t>01:50:22</t>
  </si>
  <si>
    <t>01:15:47</t>
  </si>
  <si>
    <t>02:51:16</t>
  </si>
  <si>
    <t>01:08:15</t>
  </si>
  <si>
    <t>02:01:11</t>
  </si>
  <si>
    <t>02:19:55</t>
  </si>
  <si>
    <t>00:52:25</t>
  </si>
  <si>
    <t>01:39:11</t>
  </si>
  <si>
    <t>02:16:33</t>
  </si>
  <si>
    <t>01:46:05</t>
  </si>
  <si>
    <t>01:26:07</t>
  </si>
  <si>
    <t>00:46:46</t>
  </si>
  <si>
    <t>01:43:04</t>
  </si>
  <si>
    <t>01:33:38</t>
  </si>
  <si>
    <t>02:14:47</t>
  </si>
  <si>
    <t>00:42:06</t>
  </si>
  <si>
    <t>01:11:23</t>
  </si>
  <si>
    <t>01:52:39</t>
  </si>
  <si>
    <t>02:28:29</t>
  </si>
  <si>
    <t>01:22:20</t>
  </si>
  <si>
    <t>01:49:59</t>
  </si>
  <si>
    <t>01:51:10</t>
  </si>
  <si>
    <t>01:13:58</t>
  </si>
  <si>
    <t>01:03:40</t>
  </si>
  <si>
    <t>00:28:40</t>
  </si>
  <si>
    <t>01:33:14</t>
  </si>
  <si>
    <t>01:28:37</t>
  </si>
  <si>
    <t>01:02:53</t>
  </si>
  <si>
    <t>01:09:19</t>
  </si>
  <si>
    <t>01:32:52</t>
  </si>
  <si>
    <t>01:39:18</t>
  </si>
  <si>
    <t>01:21:46</t>
  </si>
  <si>
    <t>01:24:14</t>
  </si>
  <si>
    <t>01:10:34</t>
  </si>
  <si>
    <t>01:06:22</t>
  </si>
  <si>
    <t>00:57:01</t>
  </si>
  <si>
    <t>00:47:36</t>
  </si>
  <si>
    <t>01:06:01</t>
  </si>
  <si>
    <t>00:33:50</t>
  </si>
  <si>
    <t>01:55:49</t>
  </si>
  <si>
    <t>00:52:58</t>
  </si>
  <si>
    <t>01:03:17</t>
  </si>
  <si>
    <t>01:23:59</t>
  </si>
  <si>
    <t>00:29:42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</si>
</sst>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[$-409]d\-mmm;@"/>
    <numFmt numFmtId="178" formatCode="0.000"/>
    <numFmt numFmtId="179" formatCode="_(* #,##0_);_(* \(#,##0\);_(* &quot;-&quot;??_);_(@_)"/>
  </numFmts>
  <fonts count="13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9"/>
      <name val="Century Gothic"/>
      <family val="2"/>
    </font>
    <font>
      <sz val="9"/>
      <color theme="1"/>
      <name val="Century Gothic"/>
      <family val="2"/>
    </font>
    <font>
      <b/>
      <sz val="9"/>
      <color theme="2"/>
      <name val="Century Gothic"/>
      <family val="2"/>
    </font>
    <font>
      <sz val="9"/>
      <name val="Century Gothic"/>
      <family val="2"/>
    </font>
    <font>
      <sz val="9"/>
      <color rgb="FF000000"/>
      <name val="Century Gothic"/>
      <family val="2"/>
    </font>
    <font>
      <b/>
      <sz val="9"/>
      <color theme="1"/>
      <name val="Century Gothic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新細明體"/>
      <family val="3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76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1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78" fontId="2" fillId="6" borderId="0" xfId="0" applyNumberFormat="1" applyFont="1" applyFill="1"/>
    <xf numFmtId="0" fontId="2" fillId="0" borderId="0" xfId="0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5" fillId="0" borderId="3" xfId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left"/>
    </xf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3" xfId="0" applyFont="1" applyBorder="1"/>
    <xf numFmtId="14" fontId="7" fillId="0" borderId="3" xfId="0" applyNumberFormat="1" applyFont="1" applyBorder="1"/>
    <xf numFmtId="0" fontId="5" fillId="6" borderId="3" xfId="1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14" fontId="7" fillId="0" borderId="3" xfId="0" applyNumberFormat="1" applyFont="1" applyBorder="1" applyAlignment="1">
      <alignment vertical="center"/>
    </xf>
    <xf numFmtId="0" fontId="8" fillId="0" borderId="0" xfId="0" applyFont="1"/>
    <xf numFmtId="0" fontId="5" fillId="0" borderId="0" xfId="0" applyFont="1"/>
    <xf numFmtId="177" fontId="9" fillId="0" borderId="0" xfId="0" applyNumberFormat="1" applyFont="1" applyAlignment="1">
      <alignment horizontal="center" vertical="center" wrapText="1"/>
    </xf>
    <xf numFmtId="179" fontId="2" fillId="0" borderId="0" xfId="2" applyNumberFormat="1" applyFont="1" applyAlignment="1">
      <alignment vertical="center"/>
    </xf>
    <xf numFmtId="0" fontId="9" fillId="3" borderId="2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7" fillId="0" borderId="0" xfId="0" applyNumberFormat="1" applyFont="1"/>
    <xf numFmtId="14" fontId="7" fillId="0" borderId="11" xfId="0" applyNumberFormat="1" applyFont="1" applyBorder="1" applyAlignment="1">
      <alignment vertical="center"/>
    </xf>
    <xf numFmtId="0" fontId="5" fillId="0" borderId="12" xfId="0" applyFont="1" applyBorder="1"/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3">
    <cellStyle name="Normal 2" xfId="1" xr:uid="{009D363A-1AB0-4494-9FEB-8FFE370EC05E}"/>
    <cellStyle name="一般" xfId="0" builtinId="0"/>
    <cellStyle name="千分位" xfId="2" builtinId="3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E630-EEE1-4EBD-835B-E767A724F5B0}">
  <dimension ref="A1:AH64"/>
  <sheetViews>
    <sheetView showGridLines="0" zoomScale="110" zoomScaleNormal="11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3" sqref="J13"/>
    </sheetView>
  </sheetViews>
  <sheetFormatPr defaultColWidth="18.59765625" defaultRowHeight="15.5" customHeight="1"/>
  <cols>
    <col min="1" max="1" width="21.59765625" style="29" customWidth="1"/>
    <col min="2" max="2" width="10.796875" style="29" customWidth="1"/>
    <col min="3" max="3" width="26.09765625" style="29" bestFit="1" customWidth="1"/>
    <col min="4" max="4" width="8" style="30" customWidth="1"/>
    <col min="5" max="6" width="8" style="30" hidden="1" customWidth="1"/>
    <col min="7" max="33" width="8" style="30" customWidth="1"/>
    <col min="34" max="34" width="7.296875" style="30" customWidth="1"/>
    <col min="35" max="16384" width="18.59765625" style="30"/>
  </cols>
  <sheetData>
    <row r="1" spans="1:34" ht="28.5" customHeight="1">
      <c r="C1" s="33" t="s">
        <v>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4" ht="15.5" customHeight="1">
      <c r="D2" s="31">
        <v>45870</v>
      </c>
      <c r="E2" s="31">
        <v>45871</v>
      </c>
      <c r="F2" s="31">
        <v>45872</v>
      </c>
      <c r="G2" s="31">
        <v>45873</v>
      </c>
      <c r="H2" s="31">
        <v>45874</v>
      </c>
      <c r="I2" s="31">
        <v>45875</v>
      </c>
      <c r="J2" s="31">
        <v>45876</v>
      </c>
      <c r="K2" s="31">
        <v>45877</v>
      </c>
      <c r="L2" s="31">
        <v>45878</v>
      </c>
      <c r="M2" s="31">
        <v>45879</v>
      </c>
      <c r="N2" s="31">
        <v>45880</v>
      </c>
      <c r="O2" s="31">
        <v>45881</v>
      </c>
      <c r="P2" s="31">
        <v>45882</v>
      </c>
      <c r="Q2" s="31">
        <v>45883</v>
      </c>
      <c r="R2" s="31">
        <v>45884</v>
      </c>
      <c r="S2" s="31">
        <v>45885</v>
      </c>
      <c r="T2" s="31">
        <v>45886</v>
      </c>
      <c r="U2" s="31">
        <v>45887</v>
      </c>
      <c r="V2" s="31">
        <v>45888</v>
      </c>
      <c r="W2" s="31">
        <v>45889</v>
      </c>
      <c r="X2" s="31">
        <v>45890</v>
      </c>
      <c r="Y2" s="31">
        <v>45891</v>
      </c>
      <c r="Z2" s="31">
        <v>45892</v>
      </c>
      <c r="AA2" s="31">
        <v>45893</v>
      </c>
      <c r="AB2" s="31">
        <v>45894</v>
      </c>
      <c r="AC2" s="31">
        <v>45895</v>
      </c>
      <c r="AD2" s="31">
        <v>45896</v>
      </c>
      <c r="AE2" s="31">
        <v>45897</v>
      </c>
      <c r="AF2" s="31">
        <v>45898</v>
      </c>
      <c r="AG2" s="31">
        <v>45899</v>
      </c>
      <c r="AH2" s="31">
        <v>45900</v>
      </c>
    </row>
    <row r="3" spans="1:34" ht="15.5" customHeight="1" thickBot="1">
      <c r="A3" s="35" t="s">
        <v>5</v>
      </c>
      <c r="B3" s="35" t="s">
        <v>0</v>
      </c>
      <c r="C3" s="35" t="s">
        <v>6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34" ht="15.5" customHeight="1">
      <c r="A4" s="46" t="s">
        <v>12</v>
      </c>
      <c r="B4" s="5" t="str">
        <f>LEFT(C4,7)</f>
        <v>KH00106</v>
      </c>
      <c r="C4" s="12" t="s">
        <v>13</v>
      </c>
      <c r="D4" s="37">
        <f>VLOOKUP(B4,'01-08'!$B$4:$E$64,4,0)</f>
        <v>77</v>
      </c>
      <c r="E4" s="37"/>
      <c r="F4" s="37"/>
      <c r="G4" s="37">
        <f>VLOOKUP(B4,'04-08'!$B$4:$E$64,4,0)</f>
        <v>78</v>
      </c>
      <c r="H4" s="37">
        <f>VLOOKUP(B4,'05-08'!$B$4:$E$64,4,0)</f>
        <v>106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 spans="1:34" ht="15.5" customHeight="1">
      <c r="A5" s="46"/>
      <c r="B5" s="5" t="str">
        <f t="shared" ref="B5:B36" si="0">LEFT(C5,7)</f>
        <v>KH00464</v>
      </c>
      <c r="C5" s="12" t="s">
        <v>14</v>
      </c>
      <c r="D5" s="36">
        <f>VLOOKUP(B5,'01-08'!$B$4:$E$64,4,0)</f>
        <v>46</v>
      </c>
      <c r="E5" s="36"/>
      <c r="F5" s="36"/>
      <c r="G5" s="36">
        <f>VLOOKUP(B5,'04-08'!$B$4:$E$64,4,0)</f>
        <v>53</v>
      </c>
      <c r="H5" s="36">
        <f>VLOOKUP(B5,'05-08'!$B$4:$E$64,4,0)</f>
        <v>81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 spans="1:34" ht="15.5" customHeight="1">
      <c r="A6" s="46"/>
      <c r="B6" s="5" t="str">
        <f t="shared" si="0"/>
        <v>KH00514</v>
      </c>
      <c r="C6" s="12" t="s">
        <v>15</v>
      </c>
      <c r="D6" s="36">
        <f>VLOOKUP(B6,'01-08'!$B$4:$E$64,4,0)</f>
        <v>45</v>
      </c>
      <c r="E6" s="36"/>
      <c r="F6" s="36"/>
      <c r="G6" s="36">
        <f>VLOOKUP(B6,'04-08'!$B$4:$E$64,4,0)</f>
        <v>100</v>
      </c>
      <c r="H6" s="36">
        <f>VLOOKUP(B6,'05-08'!$B$4:$E$64,4,0)</f>
        <v>100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</row>
    <row r="7" spans="1:34" ht="15.5" customHeight="1">
      <c r="A7" s="46"/>
      <c r="B7" s="5" t="str">
        <f t="shared" si="0"/>
        <v>KH00603</v>
      </c>
      <c r="C7" s="12" t="s">
        <v>16</v>
      </c>
      <c r="D7" s="36">
        <f>VLOOKUP(B7,'01-08'!$B$4:$E$64,4,0)</f>
        <v>73</v>
      </c>
      <c r="E7" s="36"/>
      <c r="F7" s="36"/>
      <c r="G7" s="36">
        <f>VLOOKUP(B7,'04-08'!$B$4:$E$64,4,0)</f>
        <v>0</v>
      </c>
      <c r="H7" s="36">
        <f>VLOOKUP(B7,'05-08'!$B$4:$E$64,4,0)</f>
        <v>0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 spans="1:34" ht="15.5" customHeight="1">
      <c r="A8" s="46"/>
      <c r="B8" s="5" t="str">
        <f t="shared" si="0"/>
        <v>KH00638</v>
      </c>
      <c r="C8" s="12" t="s">
        <v>17</v>
      </c>
      <c r="D8" s="36">
        <f>VLOOKUP(B8,'01-08'!$B$4:$E$64,4,0)</f>
        <v>99</v>
      </c>
      <c r="E8" s="36"/>
      <c r="F8" s="36"/>
      <c r="G8" s="36">
        <f>VLOOKUP(B8,'04-08'!$B$4:$E$64,4,0)</f>
        <v>121</v>
      </c>
      <c r="H8" s="36">
        <f>VLOOKUP(B8,'05-08'!$B$4:$E$64,4,0)</f>
        <v>112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 spans="1:34" ht="15.5" customHeight="1">
      <c r="A9" s="46"/>
      <c r="B9" s="5" t="str">
        <f t="shared" si="0"/>
        <v>KH00658</v>
      </c>
      <c r="C9" s="12" t="s">
        <v>18</v>
      </c>
      <c r="D9" s="36">
        <f>VLOOKUP(B9,'01-08'!$B$4:$E$64,4,0)</f>
        <v>70</v>
      </c>
      <c r="E9" s="36"/>
      <c r="F9" s="36"/>
      <c r="G9" s="36">
        <f>VLOOKUP(B9,'04-08'!$B$4:$E$64,4,0)</f>
        <v>110</v>
      </c>
      <c r="H9" s="36">
        <f>VLOOKUP(B9,'05-08'!$B$4:$E$64,4,0)</f>
        <v>100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</row>
    <row r="10" spans="1:34" ht="15.5" customHeight="1">
      <c r="A10" s="46"/>
      <c r="B10" s="5" t="str">
        <f t="shared" si="0"/>
        <v>KH00661</v>
      </c>
      <c r="C10" s="12" t="s">
        <v>19</v>
      </c>
      <c r="D10" s="36">
        <f>VLOOKUP(B10,'01-08'!$B$4:$E$64,4,0)</f>
        <v>85</v>
      </c>
      <c r="E10" s="36"/>
      <c r="F10" s="36"/>
      <c r="G10" s="36">
        <f>VLOOKUP(B10,'04-08'!$B$4:$E$64,4,0)</f>
        <v>106</v>
      </c>
      <c r="H10" s="36">
        <f>VLOOKUP(B10,'05-08'!$B$4:$E$64,4,0)</f>
        <v>122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</row>
    <row r="11" spans="1:34" ht="15.5" customHeight="1" thickBot="1">
      <c r="A11" s="46"/>
      <c r="B11" s="5" t="str">
        <f t="shared" si="0"/>
        <v>KH00765</v>
      </c>
      <c r="C11" s="12" t="s">
        <v>20</v>
      </c>
      <c r="D11" s="38">
        <f>VLOOKUP(B11,'01-08'!$B$4:$E$64,4,0)</f>
        <v>88</v>
      </c>
      <c r="E11" s="38"/>
      <c r="F11" s="38"/>
      <c r="G11" s="38">
        <f>VLOOKUP(B11,'04-08'!$B$4:$E$64,4,0)</f>
        <v>114</v>
      </c>
      <c r="H11" s="38">
        <f>VLOOKUP(B11,'05-08'!$B$4:$E$64,4,0)</f>
        <v>111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15.5" customHeight="1">
      <c r="A12" s="47" t="s">
        <v>21</v>
      </c>
      <c r="B12" s="5" t="str">
        <f t="shared" si="0"/>
        <v>KH00329</v>
      </c>
      <c r="C12" s="12" t="s">
        <v>22</v>
      </c>
      <c r="D12" s="37">
        <f>VLOOKUP(B12,'01-08'!$B$4:$E$64,4,0)</f>
        <v>31</v>
      </c>
      <c r="E12" s="37"/>
      <c r="F12" s="37"/>
      <c r="G12" s="37">
        <f>VLOOKUP(B12,'04-08'!$B$4:$E$64,4,0)</f>
        <v>13</v>
      </c>
      <c r="H12" s="37">
        <f>VLOOKUP(B12,'05-08'!$B$4:$E$64,4,0)</f>
        <v>54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</row>
    <row r="13" spans="1:34" ht="15.5" customHeight="1">
      <c r="A13" s="47"/>
      <c r="B13" s="18" t="str">
        <f t="shared" si="0"/>
        <v>KH00135</v>
      </c>
      <c r="C13" s="26" t="s">
        <v>23</v>
      </c>
      <c r="D13" s="36">
        <f>VLOOKUP(B13,'01-08'!$B$4:$E$64,4,0)</f>
        <v>100</v>
      </c>
      <c r="E13" s="36"/>
      <c r="F13" s="36"/>
      <c r="G13" s="36">
        <f>VLOOKUP(B13,'04-08'!$B$4:$E$64,4,0)</f>
        <v>0</v>
      </c>
      <c r="H13" s="36">
        <f>VLOOKUP(B13,'05-08'!$B$4:$E$64,4,0)</f>
        <v>120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</row>
    <row r="14" spans="1:34" ht="15.5" customHeight="1">
      <c r="A14" s="47"/>
      <c r="B14" s="18" t="str">
        <f t="shared" si="0"/>
        <v>KH00394</v>
      </c>
      <c r="C14" s="26" t="s">
        <v>24</v>
      </c>
      <c r="D14" s="36">
        <f>VLOOKUP(B14,'01-08'!$B$4:$E$64,4,0)</f>
        <v>54</v>
      </c>
      <c r="E14" s="36"/>
      <c r="F14" s="36"/>
      <c r="G14" s="36">
        <f>VLOOKUP(B14,'04-08'!$B$4:$E$64,4,0)</f>
        <v>97</v>
      </c>
      <c r="H14" s="36">
        <f>VLOOKUP(B14,'05-08'!$B$4:$E$64,4,0)</f>
        <v>95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</row>
    <row r="15" spans="1:34" ht="15.5" customHeight="1">
      <c r="A15" s="47"/>
      <c r="B15" s="18" t="str">
        <f t="shared" si="0"/>
        <v>KH00607</v>
      </c>
      <c r="C15" s="26" t="s">
        <v>25</v>
      </c>
      <c r="D15" s="36">
        <f>VLOOKUP(B15,'01-08'!$B$4:$E$64,4,0)</f>
        <v>32</v>
      </c>
      <c r="E15" s="36"/>
      <c r="F15" s="36"/>
      <c r="G15" s="36">
        <f>VLOOKUP(B15,'04-08'!$B$4:$E$64,4,0)</f>
        <v>53</v>
      </c>
      <c r="H15" s="36">
        <f>VLOOKUP(B15,'05-08'!$B$4:$E$64,4,0)</f>
        <v>59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</row>
    <row r="16" spans="1:34" ht="15.5" customHeight="1">
      <c r="A16" s="47"/>
      <c r="B16" s="5" t="str">
        <f t="shared" si="0"/>
        <v>KH00619</v>
      </c>
      <c r="C16" s="12" t="s">
        <v>26</v>
      </c>
      <c r="D16" s="36">
        <f>VLOOKUP(B16,'01-08'!$B$4:$E$64,4,0)</f>
        <v>0</v>
      </c>
      <c r="E16" s="36"/>
      <c r="F16" s="36"/>
      <c r="G16" s="36">
        <f>VLOOKUP(B16,'04-08'!$B$4:$E$64,4,0)</f>
        <v>117</v>
      </c>
      <c r="H16" s="36">
        <f>VLOOKUP(B16,'05-08'!$B$4:$E$64,4,0)</f>
        <v>120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</row>
    <row r="17" spans="1:34" ht="15.5" customHeight="1">
      <c r="A17" s="47"/>
      <c r="B17" s="5" t="str">
        <f t="shared" si="0"/>
        <v>KH00622</v>
      </c>
      <c r="C17" s="12" t="s">
        <v>27</v>
      </c>
      <c r="D17" s="36">
        <f>VLOOKUP(B17,'01-08'!$B$4:$E$64,4,0)</f>
        <v>64</v>
      </c>
      <c r="E17" s="36"/>
      <c r="F17" s="36"/>
      <c r="G17" s="36">
        <f>VLOOKUP(B17,'04-08'!$B$4:$E$64,4,0)</f>
        <v>100</v>
      </c>
      <c r="H17" s="36">
        <f>VLOOKUP(B17,'05-08'!$B$4:$E$64,4,0)</f>
        <v>101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</row>
    <row r="18" spans="1:34" ht="15.5" customHeight="1">
      <c r="A18" s="47"/>
      <c r="B18" s="5" t="str">
        <f t="shared" si="0"/>
        <v>KH00677</v>
      </c>
      <c r="C18" s="12" t="s">
        <v>28</v>
      </c>
      <c r="D18" s="36">
        <f>VLOOKUP(B18,'01-08'!$B$4:$E$64,4,0)</f>
        <v>0</v>
      </c>
      <c r="E18" s="36"/>
      <c r="F18" s="36"/>
      <c r="G18" s="36">
        <f>VLOOKUP(B18,'04-08'!$B$4:$E$64,4,0)</f>
        <v>0</v>
      </c>
      <c r="H18" s="36">
        <f>VLOOKUP(B18,'05-08'!$B$4:$E$64,4,0)</f>
        <v>0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</row>
    <row r="19" spans="1:34" ht="15.5" customHeight="1" thickBot="1">
      <c r="A19" s="47"/>
      <c r="B19" s="5" t="str">
        <f t="shared" si="0"/>
        <v>KH00792</v>
      </c>
      <c r="C19" s="12" t="s">
        <v>29</v>
      </c>
      <c r="D19" s="38">
        <f>VLOOKUP(B19,'01-08'!$B$4:$E$64,4,0)</f>
        <v>75</v>
      </c>
      <c r="E19" s="38"/>
      <c r="F19" s="38"/>
      <c r="G19" s="38">
        <f>VLOOKUP(B19,'04-08'!$B$4:$E$64,4,0)</f>
        <v>106</v>
      </c>
      <c r="H19" s="38">
        <f>VLOOKUP(B19,'05-08'!$B$4:$E$64,4,0)</f>
        <v>101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</row>
    <row r="20" spans="1:34" ht="15.5" customHeight="1">
      <c r="A20" s="48" t="s">
        <v>30</v>
      </c>
      <c r="B20" s="5" t="str">
        <f t="shared" si="0"/>
        <v>KH00582</v>
      </c>
      <c r="C20" s="12" t="s">
        <v>31</v>
      </c>
      <c r="D20" s="37">
        <f>VLOOKUP(B20,'01-08'!$B$4:$E$64,4,0)</f>
        <v>80</v>
      </c>
      <c r="E20" s="37"/>
      <c r="F20" s="37"/>
      <c r="G20" s="37">
        <f>VLOOKUP(B20,'04-08'!$B$4:$E$64,4,0)</f>
        <v>94</v>
      </c>
      <c r="H20" s="37">
        <f>VLOOKUP(B20,'05-08'!$B$4:$E$64,4,0)</f>
        <v>104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</row>
    <row r="21" spans="1:34" ht="15.5" customHeight="1">
      <c r="A21" s="48"/>
      <c r="B21" s="5" t="str">
        <f t="shared" si="0"/>
        <v>KH00562</v>
      </c>
      <c r="C21" s="12" t="s">
        <v>32</v>
      </c>
      <c r="D21" s="36">
        <f>VLOOKUP(B21,'01-08'!$B$4:$E$64,4,0)</f>
        <v>91</v>
      </c>
      <c r="E21" s="36"/>
      <c r="F21" s="36"/>
      <c r="G21" s="36">
        <f>VLOOKUP(B21,'04-08'!$B$4:$E$64,4,0)</f>
        <v>134</v>
      </c>
      <c r="H21" s="36">
        <f>VLOOKUP(B21,'05-08'!$B$4:$E$64,4,0)</f>
        <v>122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</row>
    <row r="22" spans="1:34" ht="15.5" customHeight="1">
      <c r="A22" s="48"/>
      <c r="B22" s="5" t="str">
        <f t="shared" si="0"/>
        <v>KH00604</v>
      </c>
      <c r="C22" s="22" t="s">
        <v>33</v>
      </c>
      <c r="D22" s="36">
        <f>VLOOKUP(B22,'01-08'!$B$4:$E$64,4,0)</f>
        <v>50</v>
      </c>
      <c r="E22" s="36"/>
      <c r="F22" s="36"/>
      <c r="G22" s="36">
        <f>VLOOKUP(B22,'04-08'!$B$4:$E$64,4,0)</f>
        <v>107</v>
      </c>
      <c r="H22" s="36">
        <f>VLOOKUP(B22,'05-08'!$B$4:$E$64,4,0)</f>
        <v>0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 spans="1:34" ht="15.5" customHeight="1">
      <c r="A23" s="48"/>
      <c r="B23" s="43" t="str">
        <f>LEFT(C23,7)</f>
        <v>KH00624</v>
      </c>
      <c r="C23" s="28" t="s">
        <v>73</v>
      </c>
      <c r="D23" s="36">
        <f>VLOOKUP(B23,'01-08'!$B$4:$E$64,4,0)</f>
        <v>18</v>
      </c>
      <c r="E23" s="36"/>
      <c r="F23" s="36"/>
      <c r="G23" s="36">
        <f>VLOOKUP(B23,'04-08'!$B$4:$E$64,4,0)</f>
        <v>43</v>
      </c>
      <c r="H23" s="36">
        <f>VLOOKUP(B23,'05-08'!$B$4:$E$64,4,0)</f>
        <v>111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</row>
    <row r="24" spans="1:34" ht="15.5" customHeight="1">
      <c r="A24" s="48"/>
      <c r="B24" s="5" t="str">
        <f t="shared" si="0"/>
        <v>KH00632</v>
      </c>
      <c r="C24" s="12" t="s">
        <v>35</v>
      </c>
      <c r="D24" s="36">
        <f>VLOOKUP(B24,'01-08'!$B$4:$E$64,4,0)</f>
        <v>84</v>
      </c>
      <c r="E24" s="36"/>
      <c r="F24" s="36"/>
      <c r="G24" s="36">
        <f>VLOOKUP(B24,'04-08'!$B$4:$E$64,4,0)</f>
        <v>109</v>
      </c>
      <c r="H24" s="36">
        <f>VLOOKUP(B24,'05-08'!$B$4:$E$64,4,0)</f>
        <v>120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</row>
    <row r="25" spans="1:34" ht="15.5" customHeight="1">
      <c r="A25" s="48"/>
      <c r="B25" s="5" t="str">
        <f t="shared" si="0"/>
        <v>KH00683</v>
      </c>
      <c r="C25" s="12" t="s">
        <v>36</v>
      </c>
      <c r="D25" s="36">
        <f>VLOOKUP(B25,'01-08'!$B$4:$E$64,4,0)</f>
        <v>85</v>
      </c>
      <c r="E25" s="36"/>
      <c r="F25" s="36"/>
      <c r="G25" s="36">
        <f>VLOOKUP(B25,'04-08'!$B$4:$E$64,4,0)</f>
        <v>122</v>
      </c>
      <c r="H25" s="36">
        <f>VLOOKUP(B25,'05-08'!$B$4:$E$64,4,0)</f>
        <v>119</v>
      </c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spans="1:34" ht="15.5" customHeight="1">
      <c r="A26" s="48"/>
      <c r="B26" s="5" t="str">
        <f t="shared" si="0"/>
        <v>KH00744</v>
      </c>
      <c r="C26" s="12" t="s">
        <v>37</v>
      </c>
      <c r="D26" s="36">
        <f>VLOOKUP(B26,'01-08'!$B$4:$E$64,4,0)</f>
        <v>61</v>
      </c>
      <c r="E26" s="36"/>
      <c r="F26" s="36"/>
      <c r="G26" s="36">
        <f>VLOOKUP(B26,'04-08'!$B$4:$E$64,4,0)</f>
        <v>107</v>
      </c>
      <c r="H26" s="36">
        <f>VLOOKUP(B26,'05-08'!$B$4:$E$64,4,0)</f>
        <v>100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</row>
    <row r="27" spans="1:34" ht="15.5" customHeight="1" thickBot="1">
      <c r="A27" s="48"/>
      <c r="B27" s="5" t="str">
        <f t="shared" si="0"/>
        <v>KH00759</v>
      </c>
      <c r="C27" s="12" t="s">
        <v>38</v>
      </c>
      <c r="D27" s="38">
        <f>VLOOKUP(B27,'01-08'!$B$4:$E$64,4,0)</f>
        <v>111</v>
      </c>
      <c r="E27" s="38"/>
      <c r="F27" s="38"/>
      <c r="G27" s="38">
        <f>VLOOKUP(B27,'04-08'!$B$4:$E$64,4,0)</f>
        <v>111</v>
      </c>
      <c r="H27" s="38">
        <f>VLOOKUP(B27,'05-08'!$B$4:$E$64,4,0)</f>
        <v>110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</row>
    <row r="28" spans="1:34" ht="15.5" customHeight="1">
      <c r="A28" s="49" t="s">
        <v>39</v>
      </c>
      <c r="B28" s="5" t="str">
        <f t="shared" si="0"/>
        <v>KH00355</v>
      </c>
      <c r="C28" s="12" t="s">
        <v>40</v>
      </c>
      <c r="D28" s="37">
        <f>VLOOKUP(B28,'01-08'!$B$4:$E$64,4,0)</f>
        <v>63</v>
      </c>
      <c r="E28" s="37"/>
      <c r="F28" s="37"/>
      <c r="G28" s="37">
        <f>VLOOKUP(B28,'04-08'!$B$4:$E$64,4,0)</f>
        <v>60</v>
      </c>
      <c r="H28" s="37">
        <f>VLOOKUP(B28,'05-08'!$B$4:$E$64,4,0)</f>
        <v>75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</row>
    <row r="29" spans="1:34" ht="15.5" customHeight="1">
      <c r="A29" s="49"/>
      <c r="B29" s="5" t="str">
        <f t="shared" si="0"/>
        <v>KH00320</v>
      </c>
      <c r="C29" s="12" t="s">
        <v>41</v>
      </c>
      <c r="D29" s="36">
        <f>VLOOKUP(B29,'01-08'!$B$4:$E$64,4,0)</f>
        <v>106</v>
      </c>
      <c r="E29" s="36"/>
      <c r="F29" s="36"/>
      <c r="G29" s="36">
        <f>VLOOKUP(B29,'04-08'!$B$4:$E$64,4,0)</f>
        <v>120</v>
      </c>
      <c r="H29" s="36">
        <f>VLOOKUP(B29,'05-08'!$B$4:$E$64,4,0)</f>
        <v>71</v>
      </c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</row>
    <row r="30" spans="1:34" ht="15.5" customHeight="1">
      <c r="A30" s="49"/>
      <c r="B30" s="5" t="str">
        <f t="shared" si="0"/>
        <v>KH00322</v>
      </c>
      <c r="C30" s="12" t="s">
        <v>42</v>
      </c>
      <c r="D30" s="36">
        <f>VLOOKUP(B30,'01-08'!$B$4:$E$64,4,0)</f>
        <v>110</v>
      </c>
      <c r="E30" s="36"/>
      <c r="F30" s="36"/>
      <c r="G30" s="36">
        <f>VLOOKUP(B30,'04-08'!$B$4:$E$64,4,0)</f>
        <v>61</v>
      </c>
      <c r="H30" s="36">
        <f>VLOOKUP(B30,'05-08'!$B$4:$E$64,4,0)</f>
        <v>110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</row>
    <row r="31" spans="1:34" ht="15.5" customHeight="1">
      <c r="A31" s="49"/>
      <c r="B31" s="5" t="str">
        <f t="shared" si="0"/>
        <v>KH00612</v>
      </c>
      <c r="C31" s="12" t="s">
        <v>43</v>
      </c>
      <c r="D31" s="36">
        <f>VLOOKUP(B31,'01-08'!$B$4:$E$64,4,0)</f>
        <v>106</v>
      </c>
      <c r="E31" s="36"/>
      <c r="F31" s="36"/>
      <c r="G31" s="36">
        <f>VLOOKUP(B31,'04-08'!$B$4:$E$64,4,0)</f>
        <v>101</v>
      </c>
      <c r="H31" s="36">
        <f>VLOOKUP(B31,'05-08'!$B$4:$E$64,4,0)</f>
        <v>101</v>
      </c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</row>
    <row r="32" spans="1:34" ht="15.5" customHeight="1">
      <c r="A32" s="49"/>
      <c r="B32" s="5" t="str">
        <f t="shared" si="0"/>
        <v>KH00662</v>
      </c>
      <c r="C32" s="12" t="s">
        <v>44</v>
      </c>
      <c r="D32" s="36">
        <f>VLOOKUP(B32,'01-08'!$B$4:$E$64,4,0)</f>
        <v>73</v>
      </c>
      <c r="E32" s="36"/>
      <c r="F32" s="36"/>
      <c r="G32" s="36">
        <f>VLOOKUP(B32,'04-08'!$B$4:$E$64,4,0)</f>
        <v>100</v>
      </c>
      <c r="H32" s="36">
        <f>VLOOKUP(B32,'05-08'!$B$4:$E$64,4,0)</f>
        <v>37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</row>
    <row r="33" spans="1:34" ht="15.5" customHeight="1">
      <c r="A33" s="49"/>
      <c r="B33" s="5" t="str">
        <f t="shared" si="0"/>
        <v>KH00663</v>
      </c>
      <c r="C33" s="26" t="s">
        <v>45</v>
      </c>
      <c r="D33" s="36">
        <f>VLOOKUP(B33,'01-08'!$B$4:$E$64,4,0)</f>
        <v>100</v>
      </c>
      <c r="E33" s="36"/>
      <c r="F33" s="36"/>
      <c r="G33" s="36">
        <f>VLOOKUP(B33,'04-08'!$B$4:$E$64,4,0)</f>
        <v>100</v>
      </c>
      <c r="H33" s="36">
        <f>VLOOKUP(B33,'05-08'!$B$4:$E$64,4,0)</f>
        <v>100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</row>
    <row r="34" spans="1:34" ht="15.5" customHeight="1">
      <c r="A34" s="49"/>
      <c r="B34" s="18" t="str">
        <f t="shared" si="0"/>
        <v>KH00745</v>
      </c>
      <c r="C34" s="26" t="s">
        <v>46</v>
      </c>
      <c r="D34" s="36">
        <f>VLOOKUP(B34,'01-08'!$B$4:$E$64,4,0)</f>
        <v>103</v>
      </c>
      <c r="E34" s="36"/>
      <c r="F34" s="36"/>
      <c r="G34" s="36">
        <f>VLOOKUP(B34,'04-08'!$B$4:$E$64,4,0)</f>
        <v>101</v>
      </c>
      <c r="H34" s="36">
        <f>VLOOKUP(B34,'05-08'!$B$4:$E$64,4,0)</f>
        <v>110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</row>
    <row r="35" spans="1:34" ht="15.5" customHeight="1">
      <c r="A35" s="49"/>
      <c r="B35" s="5" t="str">
        <f t="shared" si="0"/>
        <v>KH00495</v>
      </c>
      <c r="C35" s="26" t="s">
        <v>47</v>
      </c>
      <c r="D35" s="36">
        <f>VLOOKUP(B35,'01-08'!$B$4:$E$64,4,0)</f>
        <v>100</v>
      </c>
      <c r="E35" s="36"/>
      <c r="F35" s="36"/>
      <c r="G35" s="36">
        <f>VLOOKUP(B35,'04-08'!$B$4:$E$64,4,0)</f>
        <v>101</v>
      </c>
      <c r="H35" s="36">
        <f>VLOOKUP(B35,'05-08'!$B$4:$E$64,4,0)</f>
        <v>100</v>
      </c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</row>
    <row r="36" spans="1:34" ht="15.5" customHeight="1" thickBot="1">
      <c r="A36" s="49"/>
      <c r="B36" s="5" t="str">
        <f t="shared" si="0"/>
        <v>KH00766</v>
      </c>
      <c r="C36" s="12" t="s">
        <v>48</v>
      </c>
      <c r="D36" s="38">
        <f>VLOOKUP(B36,'01-08'!$B$4:$E$64,4,0)</f>
        <v>110</v>
      </c>
      <c r="E36" s="38"/>
      <c r="F36" s="38"/>
      <c r="G36" s="38">
        <f>VLOOKUP(B36,'04-08'!$B$4:$E$64,4,0)</f>
        <v>110</v>
      </c>
      <c r="H36" s="38">
        <f>VLOOKUP(B36,'05-08'!$B$4:$E$64,4,0)</f>
        <v>100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</row>
    <row r="37" spans="1:34" ht="15.5" customHeight="1">
      <c r="A37" s="50" t="s">
        <v>49</v>
      </c>
      <c r="B37" s="5" t="str">
        <f t="shared" ref="B37:B48" si="1">LEFT(C37,7)</f>
        <v>KH00616</v>
      </c>
      <c r="C37" s="22" t="s">
        <v>50</v>
      </c>
      <c r="D37" s="37">
        <f>VLOOKUP(B37,'01-08'!$B$4:$E$64,4,0)</f>
        <v>100</v>
      </c>
      <c r="E37" s="37"/>
      <c r="F37" s="37"/>
      <c r="G37" s="37">
        <f>VLOOKUP(B37,'04-08'!$B$4:$E$64,4,0)</f>
        <v>104</v>
      </c>
      <c r="H37" s="37">
        <f>VLOOKUP(B37,'05-08'!$B$4:$E$64,4,0)</f>
        <v>101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</row>
    <row r="38" spans="1:34" ht="15.5" customHeight="1">
      <c r="A38" s="50"/>
      <c r="B38" s="5" t="str">
        <f t="shared" si="1"/>
        <v>KH00670</v>
      </c>
      <c r="C38" s="12" t="s">
        <v>51</v>
      </c>
      <c r="D38" s="36">
        <f>VLOOKUP(B38,'01-08'!$B$4:$E$64,4,0)</f>
        <v>100</v>
      </c>
      <c r="E38" s="36"/>
      <c r="F38" s="36"/>
      <c r="G38" s="36">
        <f>VLOOKUP(B38,'04-08'!$B$4:$E$64,4,0)</f>
        <v>111</v>
      </c>
      <c r="H38" s="36">
        <f>VLOOKUP(B38,'05-08'!$B$4:$E$64,4,0)</f>
        <v>74</v>
      </c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</row>
    <row r="39" spans="1:34" ht="15.5" customHeight="1">
      <c r="A39" s="50"/>
      <c r="B39" s="5" t="str">
        <f t="shared" si="1"/>
        <v>KH00801</v>
      </c>
      <c r="C39" s="22" t="s">
        <v>52</v>
      </c>
      <c r="D39" s="36">
        <f>VLOOKUP(B39,'01-08'!$B$4:$E$64,4,0)</f>
        <v>110</v>
      </c>
      <c r="E39" s="36"/>
      <c r="F39" s="36"/>
      <c r="G39" s="36">
        <f>VLOOKUP(B39,'04-08'!$B$4:$E$64,4,0)</f>
        <v>112</v>
      </c>
      <c r="H39" s="36">
        <f>VLOOKUP(B39,'05-08'!$B$4:$E$64,4,0)</f>
        <v>104</v>
      </c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spans="1:34" ht="15.5" customHeight="1">
      <c r="A40" s="50"/>
      <c r="B40" s="5" t="str">
        <f t="shared" si="1"/>
        <v>KH00802</v>
      </c>
      <c r="C40" s="22" t="s">
        <v>53</v>
      </c>
      <c r="D40" s="36">
        <f>VLOOKUP(B40,'01-08'!$B$4:$E$64,4,0)</f>
        <v>100</v>
      </c>
      <c r="E40" s="36"/>
      <c r="F40" s="36"/>
      <c r="G40" s="36">
        <f>VLOOKUP(B40,'04-08'!$B$4:$E$64,4,0)</f>
        <v>65</v>
      </c>
      <c r="H40" s="36">
        <f>VLOOKUP(B40,'05-08'!$B$4:$E$64,4,0)</f>
        <v>114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</row>
    <row r="41" spans="1:34" ht="15.5" customHeight="1" thickBot="1">
      <c r="A41" s="50"/>
      <c r="B41" s="5" t="str">
        <f t="shared" si="1"/>
        <v>KH00815</v>
      </c>
      <c r="C41" s="22" t="s">
        <v>54</v>
      </c>
      <c r="D41" s="38">
        <f>VLOOKUP(B41,'01-08'!$B$4:$E$64,4,0)</f>
        <v>100</v>
      </c>
      <c r="E41" s="38"/>
      <c r="F41" s="38"/>
      <c r="G41" s="38">
        <f>VLOOKUP(B41,'04-08'!$B$4:$E$64,4,0)</f>
        <v>0</v>
      </c>
      <c r="H41" s="38">
        <f>VLOOKUP(B41,'05-08'!$B$4:$E$64,4,0)</f>
        <v>0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</row>
    <row r="42" spans="1:34" ht="15.5" customHeight="1">
      <c r="A42" s="51" t="s">
        <v>55</v>
      </c>
      <c r="B42" s="5" t="str">
        <f t="shared" si="1"/>
        <v>KH00131</v>
      </c>
      <c r="C42" s="22" t="s">
        <v>56</v>
      </c>
      <c r="D42" s="37">
        <f>VLOOKUP(B42,'01-08'!$B$4:$E$64,4,0)</f>
        <v>100</v>
      </c>
      <c r="E42" s="37"/>
      <c r="F42" s="37"/>
      <c r="G42" s="37">
        <f>VLOOKUP(B42,'04-08'!$B$4:$E$64,4,0)</f>
        <v>74</v>
      </c>
      <c r="H42" s="37">
        <f>VLOOKUP(B42,'05-08'!$B$4:$E$64,4,0)</f>
        <v>120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</row>
    <row r="43" spans="1:34" ht="15.5" customHeight="1">
      <c r="A43" s="51"/>
      <c r="B43" s="5" t="str">
        <f t="shared" si="1"/>
        <v>KH00286</v>
      </c>
      <c r="C43" s="22" t="s">
        <v>57</v>
      </c>
      <c r="D43" s="36">
        <f>VLOOKUP(B43,'01-08'!$B$4:$E$64,4,0)</f>
        <v>98</v>
      </c>
      <c r="E43" s="36"/>
      <c r="F43" s="36"/>
      <c r="G43" s="36">
        <f>VLOOKUP(B43,'04-08'!$B$4:$E$64,4,0)</f>
        <v>100</v>
      </c>
      <c r="H43" s="36">
        <f>VLOOKUP(B43,'05-08'!$B$4:$E$64,4,0)</f>
        <v>112</v>
      </c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</row>
    <row r="44" spans="1:34" ht="15.5" customHeight="1">
      <c r="A44" s="51"/>
      <c r="B44" s="5" t="str">
        <f t="shared" si="1"/>
        <v>KH00342</v>
      </c>
      <c r="C44" s="22" t="s">
        <v>58</v>
      </c>
      <c r="D44" s="36">
        <f>VLOOKUP(B44,'01-08'!$B$4:$E$64,4,0)</f>
        <v>101</v>
      </c>
      <c r="E44" s="36"/>
      <c r="F44" s="36"/>
      <c r="G44" s="36">
        <f>VLOOKUP(B44,'04-08'!$B$4:$E$64,4,0)</f>
        <v>101</v>
      </c>
      <c r="H44" s="36">
        <f>VLOOKUP(B44,'05-08'!$B$4:$E$64,4,0)</f>
        <v>102</v>
      </c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</row>
    <row r="45" spans="1:34" ht="15.5" customHeight="1">
      <c r="A45" s="51"/>
      <c r="B45" s="5" t="str">
        <f t="shared" si="1"/>
        <v>KH00626</v>
      </c>
      <c r="C45" s="12" t="s">
        <v>59</v>
      </c>
      <c r="D45" s="36">
        <f>VLOOKUP(B45,'01-08'!$B$4:$E$64,4,0)</f>
        <v>0</v>
      </c>
      <c r="E45" s="36"/>
      <c r="F45" s="36"/>
      <c r="G45" s="36">
        <f>VLOOKUP(B45,'04-08'!$B$4:$E$64,4,0)</f>
        <v>104</v>
      </c>
      <c r="H45" s="36">
        <f>VLOOKUP(B45,'05-08'!$B$4:$E$64,4,0)</f>
        <v>113</v>
      </c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</row>
    <row r="46" spans="1:34" ht="15.5" customHeight="1">
      <c r="A46" s="51"/>
      <c r="B46" s="5" t="str">
        <f t="shared" si="1"/>
        <v>KH00764</v>
      </c>
      <c r="C46" s="22" t="s">
        <v>60</v>
      </c>
      <c r="D46" s="36">
        <f>VLOOKUP(B46,'01-08'!$B$4:$E$64,4,0)</f>
        <v>0</v>
      </c>
      <c r="E46" s="36"/>
      <c r="F46" s="36"/>
      <c r="G46" s="36">
        <f>VLOOKUP(B46,'04-08'!$B$4:$E$64,4,0)</f>
        <v>100</v>
      </c>
      <c r="H46" s="36">
        <f>VLOOKUP(B46,'05-08'!$B$4:$E$64,4,0)</f>
        <v>0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</row>
    <row r="47" spans="1:34" ht="15.5" customHeight="1" thickBot="1">
      <c r="A47" s="51"/>
      <c r="B47" s="5" t="str">
        <f t="shared" si="1"/>
        <v>KH00849</v>
      </c>
      <c r="C47" s="22" t="s">
        <v>61</v>
      </c>
      <c r="D47" s="38">
        <f>VLOOKUP(B47,'01-08'!$B$4:$E$64,4,0)</f>
        <v>101</v>
      </c>
      <c r="E47" s="38"/>
      <c r="F47" s="38"/>
      <c r="G47" s="38">
        <f>VLOOKUP(B47,'04-08'!$B$4:$E$64,4,0)</f>
        <v>100</v>
      </c>
      <c r="H47" s="38">
        <f>VLOOKUP(B47,'05-08'!$B$4:$E$64,4,0)</f>
        <v>102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</row>
    <row r="48" spans="1:34" ht="15.5" customHeight="1">
      <c r="A48" s="52" t="s">
        <v>62</v>
      </c>
      <c r="B48" s="24" t="str">
        <f t="shared" si="1"/>
        <v>KH00416</v>
      </c>
      <c r="C48" s="27" t="s">
        <v>63</v>
      </c>
      <c r="D48" s="37">
        <f>VLOOKUP(B48,'01-08'!$B$4:$E$64,4,0)</f>
        <v>54</v>
      </c>
      <c r="E48" s="37"/>
      <c r="F48" s="37"/>
      <c r="G48" s="37">
        <f>VLOOKUP(B48,'04-08'!$B$4:$E$64,4,0)</f>
        <v>54</v>
      </c>
      <c r="H48" s="37">
        <f>VLOOKUP(B48,'05-08'!$B$4:$E$64,4,0)</f>
        <v>45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</row>
    <row r="49" spans="1:34" ht="15.5" customHeight="1">
      <c r="A49" s="53"/>
      <c r="B49" s="24" t="str">
        <f t="shared" ref="B49:B58" si="2">LEFT(C49,7)</f>
        <v>KH00530</v>
      </c>
      <c r="C49" s="27" t="s">
        <v>64</v>
      </c>
      <c r="D49" s="36">
        <f>VLOOKUP(B49,'01-08'!$B$4:$E$64,4,0)</f>
        <v>49</v>
      </c>
      <c r="E49" s="36"/>
      <c r="F49" s="36"/>
      <c r="G49" s="36">
        <f>VLOOKUP(B49,'04-08'!$B$4:$E$64,4,0)</f>
        <v>56</v>
      </c>
      <c r="H49" s="36">
        <f>VLOOKUP(B49,'05-08'!$B$4:$E$64,4,0)</f>
        <v>64</v>
      </c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</row>
    <row r="50" spans="1:34" ht="15.5" customHeight="1">
      <c r="A50" s="53"/>
      <c r="B50" s="24" t="str">
        <f t="shared" si="2"/>
        <v>KH00567</v>
      </c>
      <c r="C50" s="27" t="s">
        <v>65</v>
      </c>
      <c r="D50" s="36">
        <f>VLOOKUP(B50,'01-08'!$B$4:$E$64,4,0)</f>
        <v>28</v>
      </c>
      <c r="E50" s="36"/>
      <c r="F50" s="36"/>
      <c r="G50" s="36">
        <f>VLOOKUP(B50,'04-08'!$B$4:$E$64,4,0)</f>
        <v>31</v>
      </c>
      <c r="H50" s="36">
        <f>VLOOKUP(B50,'05-08'!$B$4:$E$64,4,0)</f>
        <v>43</v>
      </c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</row>
    <row r="51" spans="1:34" ht="15.5" customHeight="1">
      <c r="A51" s="53"/>
      <c r="B51" s="24" t="str">
        <f t="shared" si="2"/>
        <v>KH00611</v>
      </c>
      <c r="C51" s="27" t="s">
        <v>66</v>
      </c>
      <c r="D51" s="36">
        <f>VLOOKUP(B51,'01-08'!$B$4:$E$64,4,0)</f>
        <v>38</v>
      </c>
      <c r="E51" s="36"/>
      <c r="F51" s="36"/>
      <c r="G51" s="36">
        <f>VLOOKUP(B51,'04-08'!$B$4:$E$64,4,0)</f>
        <v>40</v>
      </c>
      <c r="H51" s="36">
        <f>VLOOKUP(B51,'05-08'!$B$4:$E$64,4,0)</f>
        <v>62</v>
      </c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</row>
    <row r="52" spans="1:34" ht="15.5" customHeight="1">
      <c r="A52" s="53"/>
      <c r="B52" s="22" t="str">
        <f t="shared" si="2"/>
        <v>KH00688</v>
      </c>
      <c r="C52" s="22" t="s">
        <v>67</v>
      </c>
      <c r="D52" s="36">
        <f>VLOOKUP(B52,'01-08'!$B$4:$E$64,4,0)</f>
        <v>62</v>
      </c>
      <c r="E52" s="36"/>
      <c r="F52" s="36"/>
      <c r="G52" s="36">
        <f>VLOOKUP(B52,'04-08'!$B$4:$E$64,4,0)</f>
        <v>62</v>
      </c>
      <c r="H52" s="36">
        <f>VLOOKUP(B52,'05-08'!$B$4:$E$64,4,0)</f>
        <v>74</v>
      </c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</row>
    <row r="53" spans="1:34" ht="15.5" customHeight="1">
      <c r="A53" s="53"/>
      <c r="B53" s="24" t="str">
        <f t="shared" si="2"/>
        <v>KH00678</v>
      </c>
      <c r="C53" s="28" t="s">
        <v>68</v>
      </c>
      <c r="D53" s="36">
        <f>VLOOKUP(B53,'01-08'!$B$4:$E$64,4,0)</f>
        <v>42</v>
      </c>
      <c r="E53" s="36"/>
      <c r="F53" s="36"/>
      <c r="G53" s="36">
        <f>VLOOKUP(B53,'04-08'!$B$4:$E$64,4,0)</f>
        <v>42</v>
      </c>
      <c r="H53" s="36">
        <f>VLOOKUP(B53,'05-08'!$B$4:$E$64,4,0)</f>
        <v>57</v>
      </c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</row>
    <row r="54" spans="1:34" ht="15.5" customHeight="1">
      <c r="A54" s="53"/>
      <c r="B54" s="24" t="str">
        <f t="shared" si="2"/>
        <v>KH00704</v>
      </c>
      <c r="C54" s="28" t="s">
        <v>69</v>
      </c>
      <c r="D54" s="36">
        <f>VLOOKUP(B54,'01-08'!$B$4:$E$64,4,0)</f>
        <v>50</v>
      </c>
      <c r="E54" s="36"/>
      <c r="F54" s="36"/>
      <c r="G54" s="36">
        <f>VLOOKUP(B54,'04-08'!$B$4:$E$64,4,0)</f>
        <v>55</v>
      </c>
      <c r="H54" s="36">
        <f>VLOOKUP(B54,'05-08'!$B$4:$E$64,4,0)</f>
        <v>73</v>
      </c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</row>
    <row r="55" spans="1:34" ht="15.5" customHeight="1">
      <c r="A55" s="53"/>
      <c r="B55" s="24" t="str">
        <f t="shared" si="2"/>
        <v>KH00706</v>
      </c>
      <c r="C55" s="28" t="s">
        <v>70</v>
      </c>
      <c r="D55" s="36">
        <f>VLOOKUP(B55,'01-08'!$B$4:$E$64,4,0)</f>
        <v>53</v>
      </c>
      <c r="E55" s="36"/>
      <c r="F55" s="36"/>
      <c r="G55" s="36">
        <f>VLOOKUP(B55,'04-08'!$B$4:$E$64,4,0)</f>
        <v>49</v>
      </c>
      <c r="H55" s="36">
        <f>VLOOKUP(B55,'05-08'!$B$4:$E$64,4,0)</f>
        <v>60</v>
      </c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</row>
    <row r="56" spans="1:34" ht="15.5" customHeight="1">
      <c r="A56" s="53"/>
      <c r="B56" s="24" t="str">
        <f t="shared" si="2"/>
        <v>KH00733</v>
      </c>
      <c r="C56" s="28" t="s">
        <v>71</v>
      </c>
      <c r="D56" s="36">
        <f>VLOOKUP(B56,'01-08'!$B$4:$E$64,4,0)</f>
        <v>76</v>
      </c>
      <c r="E56" s="36"/>
      <c r="F56" s="36"/>
      <c r="G56" s="36">
        <f>VLOOKUP(B56,'04-08'!$B$4:$E$64,4,0)</f>
        <v>74</v>
      </c>
      <c r="H56" s="36">
        <f>VLOOKUP(B56,'05-08'!$B$4:$E$64,4,0)</f>
        <v>72</v>
      </c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</row>
    <row r="57" spans="1:34" ht="15.5" customHeight="1" thickBot="1">
      <c r="A57" s="54"/>
      <c r="B57" s="24" t="str">
        <f t="shared" si="2"/>
        <v>KH00177</v>
      </c>
      <c r="C57" s="40" t="s">
        <v>82</v>
      </c>
      <c r="D57" s="38">
        <f>VLOOKUP(B57,'01-08'!$B$4:$E$64,4,0)</f>
        <v>0</v>
      </c>
      <c r="E57" s="38"/>
      <c r="F57" s="38"/>
      <c r="G57" s="38">
        <f>VLOOKUP(B57,'04-08'!$B$4:$E$64,4,0)</f>
        <v>41</v>
      </c>
      <c r="H57" s="38">
        <f>VLOOKUP(B57,'05-08'!$B$4:$E$64,4,0)</f>
        <v>43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</row>
    <row r="58" spans="1:34" s="41" customFormat="1" ht="15.5" customHeight="1">
      <c r="A58" s="44" t="s">
        <v>72</v>
      </c>
      <c r="B58" s="22" t="str">
        <f t="shared" si="2"/>
        <v>KH00613</v>
      </c>
      <c r="C58" s="6" t="s">
        <v>34</v>
      </c>
      <c r="D58" s="36">
        <f>VLOOKUP(B58,'01-08'!$B$4:$E$64,4,0)</f>
        <v>78</v>
      </c>
      <c r="E58" s="36"/>
      <c r="F58" s="36"/>
      <c r="G58" s="36">
        <f>VLOOKUP(B58,'04-08'!$B$4:$E$64,4,0)</f>
        <v>90</v>
      </c>
      <c r="H58" s="36">
        <f>VLOOKUP(B58,'05-08'!$B$4:$E$64,4,0)</f>
        <v>64</v>
      </c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</row>
    <row r="59" spans="1:34" ht="15.5" customHeight="1" thickBot="1">
      <c r="A59" s="44"/>
      <c r="B59" s="24" t="str">
        <f>LEFT(C59,7)</f>
        <v>KH00719</v>
      </c>
      <c r="C59" s="28" t="s">
        <v>74</v>
      </c>
      <c r="D59" s="38">
        <f>VLOOKUP(B59,'01-08'!$B$4:$E$64,4,0)</f>
        <v>40</v>
      </c>
      <c r="E59" s="38"/>
      <c r="F59" s="38"/>
      <c r="G59" s="38">
        <f>VLOOKUP(B59,'04-08'!$B$4:$E$64,4,0)</f>
        <v>38</v>
      </c>
      <c r="H59" s="38">
        <f>VLOOKUP(B59,'05-08'!$B$4:$E$64,4,0)</f>
        <v>52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</row>
    <row r="60" spans="1:34" ht="15.5" customHeight="1">
      <c r="A60" s="45" t="s">
        <v>75</v>
      </c>
      <c r="B60" s="24" t="str">
        <f>LEFT(C60,7)</f>
        <v>KH00260</v>
      </c>
      <c r="C60" s="28" t="s">
        <v>76</v>
      </c>
      <c r="D60" s="37">
        <f>VLOOKUP(B60,'01-08'!$B$4:$E$64,4,0)</f>
        <v>42</v>
      </c>
      <c r="E60" s="37"/>
      <c r="F60" s="37"/>
      <c r="G60" s="37">
        <f>VLOOKUP(B60,'04-08'!$B$4:$E$64,4,0)</f>
        <v>40</v>
      </c>
      <c r="H60" s="37">
        <f>VLOOKUP(B60,'05-08'!$B$4:$E$64,4,0)</f>
        <v>40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</row>
    <row r="61" spans="1:34" ht="15.5" customHeight="1">
      <c r="A61" s="45"/>
      <c r="B61" s="24" t="s">
        <v>2</v>
      </c>
      <c r="C61" s="28" t="s">
        <v>77</v>
      </c>
      <c r="D61" s="36">
        <f>VLOOKUP(B61,'01-08'!$B$4:$E$64,4,0)</f>
        <v>44</v>
      </c>
      <c r="E61" s="36"/>
      <c r="F61" s="36"/>
      <c r="G61" s="36">
        <f>VLOOKUP(B61,'04-08'!$B$4:$E$64,4,0)</f>
        <v>46</v>
      </c>
      <c r="H61" s="36">
        <f>VLOOKUP(B61,'05-08'!$B$4:$E$64,4,0)</f>
        <v>55</v>
      </c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</row>
    <row r="62" spans="1:34" ht="15.5" customHeight="1">
      <c r="A62" s="45"/>
      <c r="B62" s="24" t="s">
        <v>3</v>
      </c>
      <c r="C62" s="28" t="s">
        <v>78</v>
      </c>
      <c r="D62" s="36">
        <f>VLOOKUP(B62,'01-08'!$B$4:$E$64,4,0)</f>
        <v>46</v>
      </c>
      <c r="E62" s="36"/>
      <c r="F62" s="36"/>
      <c r="G62" s="36">
        <f>VLOOKUP(B62,'04-08'!$B$4:$E$64,4,0)</f>
        <v>46</v>
      </c>
      <c r="H62" s="36">
        <f>VLOOKUP(B62,'05-08'!$B$4:$E$64,4,0)</f>
        <v>45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</row>
    <row r="63" spans="1:34" ht="15.5" customHeight="1">
      <c r="A63" s="45"/>
      <c r="B63" s="24" t="str">
        <f>LEFT(C63,7)</f>
        <v>KH00789</v>
      </c>
      <c r="C63" s="28" t="s">
        <v>79</v>
      </c>
      <c r="D63" s="36">
        <f>VLOOKUP(B63,'01-08'!$B$4:$E$64,4,0)</f>
        <v>53</v>
      </c>
      <c r="E63" s="36"/>
      <c r="F63" s="36"/>
      <c r="G63" s="36">
        <f>VLOOKUP(B63,'04-08'!$B$4:$E$64,4,0)</f>
        <v>55</v>
      </c>
      <c r="H63" s="36">
        <f>VLOOKUP(B63,'05-08'!$B$4:$E$64,4,0)</f>
        <v>77</v>
      </c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</row>
    <row r="64" spans="1:34" ht="15.5" customHeight="1" thickBot="1">
      <c r="A64" s="45"/>
      <c r="B64" s="24" t="str">
        <f>LEFT(C64,7)</f>
        <v>KH00648</v>
      </c>
      <c r="C64" s="28" t="s">
        <v>80</v>
      </c>
      <c r="D64" s="42">
        <f>VLOOKUP(B64,'01-08'!$B$4:$E$64,4,0)</f>
        <v>34</v>
      </c>
      <c r="E64" s="38"/>
      <c r="F64" s="38"/>
      <c r="G64" s="38">
        <f>VLOOKUP(B64,'04-08'!$B$4:$E$64,4,0)</f>
        <v>31</v>
      </c>
      <c r="H64" s="38">
        <f>VLOOKUP(B64,'05-08'!$B$4:$E$64,4,0)</f>
        <v>38</v>
      </c>
      <c r="I64" s="38"/>
      <c r="J64" s="38"/>
      <c r="K64" s="38"/>
      <c r="L64" s="38"/>
      <c r="M64" s="38"/>
      <c r="N64" s="38"/>
      <c r="O64" s="38"/>
      <c r="P64" s="38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</row>
  </sheetData>
  <mergeCells count="9">
    <mergeCell ref="A58:A59"/>
    <mergeCell ref="A60:A64"/>
    <mergeCell ref="A4:A11"/>
    <mergeCell ref="A12:A19"/>
    <mergeCell ref="A20:A27"/>
    <mergeCell ref="A28:A36"/>
    <mergeCell ref="A37:A41"/>
    <mergeCell ref="A42:A47"/>
    <mergeCell ref="A48:A57"/>
  </mergeCells>
  <phoneticPr fontId="12" type="noConversion"/>
  <conditionalFormatting sqref="B22 B20:C21 B24:C27">
    <cfRule type="iconSet" priority="246">
      <iconSet iconSet="3Arrows">
        <cfvo type="percent" val="0"/>
        <cfvo type="percent" val="33"/>
        <cfvo type="percent" val="67"/>
      </iconSet>
    </cfRule>
  </conditionalFormatting>
  <conditionalFormatting sqref="B4:C11">
    <cfRule type="iconSet" priority="248">
      <iconSet iconSet="3Arrows">
        <cfvo type="percent" val="0"/>
        <cfvo type="percent" val="33"/>
        <cfvo type="percent" val="67"/>
      </iconSet>
    </cfRule>
  </conditionalFormatting>
  <conditionalFormatting sqref="B12:C19">
    <cfRule type="iconSet" priority="247">
      <iconSet iconSet="3Arrows">
        <cfvo type="percent" val="0"/>
        <cfvo type="percent" val="33"/>
        <cfvo type="percent" val="67"/>
      </iconSet>
    </cfRule>
  </conditionalFormatting>
  <conditionalFormatting sqref="B28:C36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B37:C41">
    <cfRule type="iconSet" priority="243">
      <iconSet iconSet="3Arrows">
        <cfvo type="percent" val="0"/>
        <cfvo type="percent" val="33"/>
        <cfvo type="percent" val="67"/>
      </iconSet>
    </cfRule>
  </conditionalFormatting>
  <conditionalFormatting sqref="B42:C44">
    <cfRule type="iconSet" priority="241">
      <iconSet iconSet="3Arrows">
        <cfvo type="percent" val="0"/>
        <cfvo type="percent" val="33"/>
        <cfvo type="percent" val="67"/>
      </iconSet>
    </cfRule>
  </conditionalFormatting>
  <conditionalFormatting sqref="B45:C45">
    <cfRule type="iconSet" priority="240">
      <iconSet iconSet="3Arrows">
        <cfvo type="percent" val="0"/>
        <cfvo type="percent" val="33"/>
        <cfvo type="percent" val="67"/>
      </iconSet>
    </cfRule>
  </conditionalFormatting>
  <conditionalFormatting sqref="B46:C47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B52:C52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B58:C58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C22">
    <cfRule type="iconSet" priority="245">
      <iconSet iconSet="3Arrows">
        <cfvo type="percent" val="0"/>
        <cfvo type="percent" val="33"/>
        <cfvo type="percent" val="67"/>
      </iconSet>
    </cfRule>
  </conditionalFormatting>
  <conditionalFormatting sqref="D4:AH47">
    <cfRule type="cellIs" dxfId="31" priority="20" operator="equal">
      <formula>0</formula>
    </cfRule>
    <cfRule type="cellIs" dxfId="30" priority="21" operator="lessThan">
      <formula>60</formula>
    </cfRule>
    <cfRule type="cellIs" dxfId="29" priority="22" operator="greaterThanOrEqual">
      <formula>100</formula>
    </cfRule>
  </conditionalFormatting>
  <conditionalFormatting sqref="D48:AH57">
    <cfRule type="cellIs" dxfId="28" priority="7" operator="lessThan">
      <formula>50</formula>
    </cfRule>
    <cfRule type="cellIs" dxfId="27" priority="8" operator="greaterThanOrEqual">
      <formula>70</formula>
    </cfRule>
  </conditionalFormatting>
  <conditionalFormatting sqref="D48:AH64">
    <cfRule type="cellIs" dxfId="26" priority="2" operator="equal">
      <formula>0</formula>
    </cfRule>
  </conditionalFormatting>
  <conditionalFormatting sqref="D58:AH64">
    <cfRule type="cellIs" dxfId="25" priority="3" operator="lessThan">
      <formula>24</formula>
    </cfRule>
    <cfRule type="cellIs" dxfId="24" priority="4" operator="greaterThanOrEqual">
      <formula>40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A20-4090-4FF5-9655-DA79B518FB1A}">
  <dimension ref="A1:J66"/>
  <sheetViews>
    <sheetView topLeftCell="A8" workbookViewId="0">
      <selection activeCell="G24" sqref="G24"/>
    </sheetView>
  </sheetViews>
  <sheetFormatPr defaultColWidth="14.19921875" defaultRowHeight="12.5"/>
  <cols>
    <col min="1" max="1" width="21.59765625" style="1" customWidth="1"/>
    <col min="2" max="2" width="10.796875" style="1" customWidth="1"/>
    <col min="3" max="3" width="26.796875" style="1" bestFit="1" customWidth="1"/>
    <col min="4" max="4" width="15.19921875" style="1" customWidth="1"/>
    <col min="5" max="5" width="13.19921875" style="1" customWidth="1"/>
    <col min="6" max="6" width="10.3984375" style="1" customWidth="1"/>
    <col min="7" max="7" width="13.19921875" style="1" customWidth="1"/>
    <col min="8" max="8" width="10.296875" style="1" customWidth="1"/>
    <col min="9" max="9" width="19.19921875" style="1" customWidth="1"/>
    <col min="10" max="10" width="20.796875" style="1" bestFit="1" customWidth="1"/>
    <col min="11" max="16384" width="14.19921875" style="1"/>
  </cols>
  <sheetData>
    <row r="1" spans="1:10" hidden="1"/>
    <row r="2" spans="1:10" hidden="1">
      <c r="E2" s="2" t="s">
        <v>4</v>
      </c>
    </row>
    <row r="3" spans="1:10" ht="43.5" customHeight="1">
      <c r="A3" s="3" t="s">
        <v>5</v>
      </c>
      <c r="B3" s="3" t="s">
        <v>0</v>
      </c>
      <c r="C3" s="3" t="s">
        <v>6</v>
      </c>
      <c r="D3" s="4" t="s">
        <v>7</v>
      </c>
      <c r="E3" s="4" t="s">
        <v>1</v>
      </c>
      <c r="F3" s="4" t="s">
        <v>8</v>
      </c>
      <c r="G3" s="4" t="s">
        <v>9</v>
      </c>
      <c r="I3" s="4" t="s">
        <v>10</v>
      </c>
      <c r="J3" s="4" t="s">
        <v>11</v>
      </c>
    </row>
    <row r="4" spans="1:10">
      <c r="A4" s="46" t="s">
        <v>12</v>
      </c>
      <c r="B4" s="5" t="str">
        <f>LEFT(C4,7)</f>
        <v>KH00106</v>
      </c>
      <c r="C4" s="6" t="s">
        <v>13</v>
      </c>
      <c r="D4" s="7">
        <v>356</v>
      </c>
      <c r="E4" s="8">
        <v>106</v>
      </c>
      <c r="F4" s="8">
        <v>105</v>
      </c>
      <c r="G4" s="8">
        <v>66</v>
      </c>
      <c r="H4" s="9">
        <f>IFERROR(E4/G4,0)</f>
        <v>1.606060606060606</v>
      </c>
      <c r="I4" s="10" t="s">
        <v>195</v>
      </c>
      <c r="J4" s="11">
        <f>IFERROR(I4/E4,0)</f>
        <v>5.723707197763802E-4</v>
      </c>
    </row>
    <row r="5" spans="1:10">
      <c r="A5" s="46"/>
      <c r="B5" s="5" t="str">
        <f t="shared" ref="B5:B22" si="0">LEFT(C5,7)</f>
        <v>KH00464</v>
      </c>
      <c r="C5" s="6" t="s">
        <v>14</v>
      </c>
      <c r="D5" s="7">
        <v>311</v>
      </c>
      <c r="E5" s="8">
        <v>81</v>
      </c>
      <c r="F5" s="8">
        <v>99</v>
      </c>
      <c r="G5" s="8">
        <v>58</v>
      </c>
      <c r="H5" s="9">
        <f t="shared" ref="H5:H64" si="1">IFERROR(E5/G5,0)</f>
        <v>1.396551724137931</v>
      </c>
      <c r="I5" s="10" t="s">
        <v>197</v>
      </c>
      <c r="J5" s="11">
        <f t="shared" ref="J5:J64" si="2">IFERROR(I5/E5,0)</f>
        <v>7.7860653863740274E-4</v>
      </c>
    </row>
    <row r="6" spans="1:10">
      <c r="A6" s="46"/>
      <c r="B6" s="5" t="str">
        <f t="shared" si="0"/>
        <v>KH00514</v>
      </c>
      <c r="C6" s="6" t="s">
        <v>15</v>
      </c>
      <c r="D6" s="7">
        <v>301</v>
      </c>
      <c r="E6" s="8">
        <v>100</v>
      </c>
      <c r="F6" s="8">
        <v>70</v>
      </c>
      <c r="G6" s="8">
        <v>56</v>
      </c>
      <c r="H6" s="9">
        <f t="shared" si="1"/>
        <v>1.7857142857142858</v>
      </c>
      <c r="I6" s="10" t="s">
        <v>200</v>
      </c>
      <c r="J6" s="11">
        <f t="shared" si="2"/>
        <v>9.6666666666666667E-4</v>
      </c>
    </row>
    <row r="7" spans="1:10">
      <c r="A7" s="46"/>
      <c r="B7" s="5" t="str">
        <f t="shared" si="0"/>
        <v>KH00603</v>
      </c>
      <c r="C7" s="6" t="s">
        <v>16</v>
      </c>
      <c r="D7" s="7">
        <v>0</v>
      </c>
      <c r="E7" s="8">
        <v>0</v>
      </c>
      <c r="F7" s="8">
        <v>0</v>
      </c>
      <c r="G7" s="8">
        <v>0</v>
      </c>
      <c r="H7" s="9">
        <f t="shared" si="1"/>
        <v>0</v>
      </c>
      <c r="I7" s="10" t="s">
        <v>99</v>
      </c>
      <c r="J7" s="11">
        <f t="shared" si="2"/>
        <v>0</v>
      </c>
    </row>
    <row r="8" spans="1:10">
      <c r="A8" s="46"/>
      <c r="B8" s="5" t="str">
        <f t="shared" si="0"/>
        <v>KH00638</v>
      </c>
      <c r="C8" s="6" t="s">
        <v>17</v>
      </c>
      <c r="D8" s="7">
        <v>441</v>
      </c>
      <c r="E8" s="8">
        <v>112</v>
      </c>
      <c r="F8" s="8">
        <v>116</v>
      </c>
      <c r="G8" s="8">
        <v>69</v>
      </c>
      <c r="H8" s="9">
        <f t="shared" si="1"/>
        <v>1.6231884057971016</v>
      </c>
      <c r="I8" s="10" t="s">
        <v>198</v>
      </c>
      <c r="J8" s="11">
        <f t="shared" si="2"/>
        <v>8.2372271825396828E-4</v>
      </c>
    </row>
    <row r="9" spans="1:10">
      <c r="A9" s="46"/>
      <c r="B9" s="5" t="str">
        <f t="shared" si="0"/>
        <v>KH00658</v>
      </c>
      <c r="C9" s="6" t="s">
        <v>18</v>
      </c>
      <c r="D9" s="7">
        <v>362</v>
      </c>
      <c r="E9" s="8">
        <v>100</v>
      </c>
      <c r="F9" s="8">
        <v>95</v>
      </c>
      <c r="G9" s="8">
        <v>66</v>
      </c>
      <c r="H9" s="9">
        <f t="shared" si="1"/>
        <v>1.5151515151515151</v>
      </c>
      <c r="I9" s="10" t="s">
        <v>196</v>
      </c>
      <c r="J9" s="11">
        <f t="shared" si="2"/>
        <v>5.2395833333333331E-4</v>
      </c>
    </row>
    <row r="10" spans="1:10">
      <c r="A10" s="46"/>
      <c r="B10" s="5" t="str">
        <f t="shared" si="0"/>
        <v>KH00661</v>
      </c>
      <c r="C10" s="6" t="s">
        <v>19</v>
      </c>
      <c r="D10" s="7">
        <v>448</v>
      </c>
      <c r="E10" s="8">
        <v>122</v>
      </c>
      <c r="F10" s="8">
        <v>135</v>
      </c>
      <c r="G10" s="8">
        <v>90</v>
      </c>
      <c r="H10" s="9">
        <f t="shared" si="1"/>
        <v>1.3555555555555556</v>
      </c>
      <c r="I10" s="10" t="s">
        <v>199</v>
      </c>
      <c r="J10" s="11">
        <f t="shared" si="2"/>
        <v>5.2329993928354576E-4</v>
      </c>
    </row>
    <row r="11" spans="1:10">
      <c r="A11" s="46"/>
      <c r="B11" s="5" t="str">
        <f t="shared" si="0"/>
        <v>KH00765</v>
      </c>
      <c r="C11" s="6" t="s">
        <v>20</v>
      </c>
      <c r="D11" s="7">
        <v>417</v>
      </c>
      <c r="E11" s="8">
        <v>111</v>
      </c>
      <c r="F11" s="8">
        <v>73</v>
      </c>
      <c r="G11" s="8">
        <v>57</v>
      </c>
      <c r="H11" s="9">
        <f t="shared" si="1"/>
        <v>1.9473684210526316</v>
      </c>
      <c r="I11" s="10" t="s">
        <v>202</v>
      </c>
      <c r="J11" s="11">
        <f t="shared" si="2"/>
        <v>6.4679262595929263E-4</v>
      </c>
    </row>
    <row r="12" spans="1:10" ht="14.5" customHeight="1">
      <c r="A12" s="47" t="s">
        <v>21</v>
      </c>
      <c r="B12" s="5" t="str">
        <f t="shared" si="0"/>
        <v>KH00329</v>
      </c>
      <c r="C12" s="12" t="s">
        <v>22</v>
      </c>
      <c r="D12" s="7">
        <v>202</v>
      </c>
      <c r="E12" s="8">
        <v>54</v>
      </c>
      <c r="F12" s="8">
        <v>90</v>
      </c>
      <c r="G12" s="8">
        <v>43</v>
      </c>
      <c r="H12" s="9">
        <f t="shared" si="1"/>
        <v>1.2558139534883721</v>
      </c>
      <c r="I12" s="10" t="s">
        <v>209</v>
      </c>
      <c r="J12" s="11">
        <f t="shared" si="2"/>
        <v>8.7770061728395055E-4</v>
      </c>
    </row>
    <row r="13" spans="1:10">
      <c r="A13" s="47"/>
      <c r="B13" s="5" t="str">
        <f t="shared" si="0"/>
        <v>KH00135</v>
      </c>
      <c r="C13" s="12" t="s">
        <v>23</v>
      </c>
      <c r="D13" s="7">
        <v>381</v>
      </c>
      <c r="E13" s="8">
        <v>120</v>
      </c>
      <c r="F13" s="8">
        <v>139</v>
      </c>
      <c r="G13" s="8">
        <v>95</v>
      </c>
      <c r="H13" s="9">
        <f t="shared" si="1"/>
        <v>1.263157894736842</v>
      </c>
      <c r="I13" s="10" t="s">
        <v>203</v>
      </c>
      <c r="J13" s="11">
        <f t="shared" si="2"/>
        <v>6.8827160493827163E-4</v>
      </c>
    </row>
    <row r="14" spans="1:10">
      <c r="A14" s="47"/>
      <c r="B14" s="5" t="str">
        <f t="shared" si="0"/>
        <v>KH00394</v>
      </c>
      <c r="C14" s="6" t="s">
        <v>24</v>
      </c>
      <c r="D14" s="7">
        <v>319</v>
      </c>
      <c r="E14" s="8">
        <v>95</v>
      </c>
      <c r="F14" s="8">
        <v>81</v>
      </c>
      <c r="G14" s="8">
        <v>59</v>
      </c>
      <c r="H14" s="9">
        <f t="shared" si="1"/>
        <v>1.6101694915254237</v>
      </c>
      <c r="I14" s="10" t="s">
        <v>211</v>
      </c>
      <c r="J14" s="11">
        <f t="shared" si="2"/>
        <v>1.0227826510721247E-3</v>
      </c>
    </row>
    <row r="15" spans="1:10">
      <c r="A15" s="47"/>
      <c r="B15" s="5" t="str">
        <f t="shared" si="0"/>
        <v>KH00607</v>
      </c>
      <c r="C15" s="6" t="s">
        <v>25</v>
      </c>
      <c r="D15" s="7">
        <v>322</v>
      </c>
      <c r="E15" s="8">
        <v>59</v>
      </c>
      <c r="F15" s="8">
        <v>73</v>
      </c>
      <c r="G15" s="8">
        <v>45</v>
      </c>
      <c r="H15" s="9">
        <f t="shared" si="1"/>
        <v>1.3111111111111111</v>
      </c>
      <c r="I15" s="10" t="s">
        <v>205</v>
      </c>
      <c r="J15" s="11">
        <f t="shared" si="2"/>
        <v>1.4255728185812932E-3</v>
      </c>
    </row>
    <row r="16" spans="1:10">
      <c r="A16" s="47"/>
      <c r="B16" s="5" t="str">
        <f t="shared" si="0"/>
        <v>KH00619</v>
      </c>
      <c r="C16" s="6" t="s">
        <v>26</v>
      </c>
      <c r="D16" s="7">
        <v>362</v>
      </c>
      <c r="E16" s="8">
        <v>120</v>
      </c>
      <c r="F16" s="8">
        <v>137</v>
      </c>
      <c r="G16" s="8">
        <v>100</v>
      </c>
      <c r="H16" s="9">
        <f t="shared" si="1"/>
        <v>1.2</v>
      </c>
      <c r="I16" s="10" t="s">
        <v>201</v>
      </c>
      <c r="J16" s="11">
        <f t="shared" si="2"/>
        <v>7.7922453703703704E-4</v>
      </c>
    </row>
    <row r="17" spans="1:10">
      <c r="A17" s="47"/>
      <c r="B17" s="5" t="str">
        <f t="shared" si="0"/>
        <v>KH00622</v>
      </c>
      <c r="C17" s="6" t="s">
        <v>27</v>
      </c>
      <c r="D17" s="7">
        <v>358</v>
      </c>
      <c r="E17" s="8">
        <v>101</v>
      </c>
      <c r="F17" s="8">
        <v>76</v>
      </c>
      <c r="G17" s="8">
        <v>60</v>
      </c>
      <c r="H17" s="9">
        <f t="shared" si="1"/>
        <v>1.6833333333333333</v>
      </c>
      <c r="I17" s="10" t="s">
        <v>208</v>
      </c>
      <c r="J17" s="11">
        <f t="shared" si="2"/>
        <v>1.1775760909424275E-3</v>
      </c>
    </row>
    <row r="18" spans="1:10">
      <c r="A18" s="47"/>
      <c r="B18" s="5" t="str">
        <f t="shared" si="0"/>
        <v>KH00677</v>
      </c>
      <c r="C18" s="6" t="s">
        <v>28</v>
      </c>
      <c r="D18" s="7">
        <v>0</v>
      </c>
      <c r="E18" s="8">
        <v>0</v>
      </c>
      <c r="F18" s="8">
        <v>0</v>
      </c>
      <c r="G18" s="8">
        <v>0</v>
      </c>
      <c r="H18" s="9">
        <f t="shared" si="1"/>
        <v>0</v>
      </c>
      <c r="I18" s="10" t="s">
        <v>99</v>
      </c>
      <c r="J18" s="11">
        <f t="shared" si="2"/>
        <v>0</v>
      </c>
    </row>
    <row r="19" spans="1:10">
      <c r="A19" s="47"/>
      <c r="B19" s="5" t="str">
        <f t="shared" si="0"/>
        <v>KH00792</v>
      </c>
      <c r="C19" s="6" t="s">
        <v>29</v>
      </c>
      <c r="D19" s="7">
        <v>432</v>
      </c>
      <c r="E19" s="13">
        <v>101</v>
      </c>
      <c r="F19" s="8">
        <v>103</v>
      </c>
      <c r="G19" s="8">
        <v>55</v>
      </c>
      <c r="H19" s="9">
        <f t="shared" si="1"/>
        <v>1.8363636363636364</v>
      </c>
      <c r="I19" s="10" t="s">
        <v>207</v>
      </c>
      <c r="J19" s="11">
        <f t="shared" si="2"/>
        <v>5.2106252291895855E-4</v>
      </c>
    </row>
    <row r="20" spans="1:10">
      <c r="A20" s="48" t="s">
        <v>30</v>
      </c>
      <c r="B20" s="5" t="str">
        <f t="shared" si="0"/>
        <v>KH00582</v>
      </c>
      <c r="C20" s="12" t="s">
        <v>31</v>
      </c>
      <c r="D20" s="14">
        <v>538</v>
      </c>
      <c r="E20" s="15">
        <v>104</v>
      </c>
      <c r="F20" s="8">
        <v>167</v>
      </c>
      <c r="G20" s="8">
        <v>87</v>
      </c>
      <c r="H20" s="9">
        <f t="shared" si="1"/>
        <v>1.1954022988505748</v>
      </c>
      <c r="I20" s="10" t="s">
        <v>210</v>
      </c>
      <c r="J20" s="11">
        <f t="shared" si="2"/>
        <v>8.0918358262108256E-4</v>
      </c>
    </row>
    <row r="21" spans="1:10" ht="14.5" customHeight="1">
      <c r="A21" s="48"/>
      <c r="B21" s="5" t="str">
        <f t="shared" si="0"/>
        <v>KH00562</v>
      </c>
      <c r="C21" s="12" t="s">
        <v>32</v>
      </c>
      <c r="D21" s="7">
        <v>449</v>
      </c>
      <c r="E21" s="8">
        <v>122</v>
      </c>
      <c r="F21" s="8">
        <v>170</v>
      </c>
      <c r="G21" s="8">
        <v>86</v>
      </c>
      <c r="H21" s="9">
        <f t="shared" si="1"/>
        <v>1.4186046511627908</v>
      </c>
      <c r="I21" s="10" t="s">
        <v>206</v>
      </c>
      <c r="J21" s="11">
        <f t="shared" si="2"/>
        <v>6.2822556162720096E-4</v>
      </c>
    </row>
    <row r="22" spans="1:10">
      <c r="A22" s="48"/>
      <c r="B22" s="5" t="str">
        <f t="shared" si="0"/>
        <v>KH00604</v>
      </c>
      <c r="C22" s="16" t="s">
        <v>33</v>
      </c>
      <c r="D22" s="7">
        <v>0</v>
      </c>
      <c r="E22" s="8">
        <v>0</v>
      </c>
      <c r="F22" s="8">
        <v>0</v>
      </c>
      <c r="G22" s="8">
        <v>0</v>
      </c>
      <c r="H22" s="9">
        <f t="shared" si="1"/>
        <v>0</v>
      </c>
      <c r="I22" s="10" t="s">
        <v>99</v>
      </c>
      <c r="J22" s="11">
        <f t="shared" si="2"/>
        <v>0</v>
      </c>
    </row>
    <row r="23" spans="1:10">
      <c r="A23" s="48"/>
      <c r="B23" s="43" t="str">
        <f>LEFT(C23,7)</f>
        <v>KH00624</v>
      </c>
      <c r="C23" s="25" t="s">
        <v>73</v>
      </c>
      <c r="D23" s="7">
        <v>367</v>
      </c>
      <c r="E23" s="8">
        <v>111</v>
      </c>
      <c r="F23" s="8">
        <v>118</v>
      </c>
      <c r="G23" s="8">
        <v>79</v>
      </c>
      <c r="H23" s="9">
        <f t="shared" si="1"/>
        <v>1.4050632911392404</v>
      </c>
      <c r="I23" s="10" t="s">
        <v>204</v>
      </c>
      <c r="J23" s="11">
        <f t="shared" si="2"/>
        <v>1.0978687020353687E-3</v>
      </c>
    </row>
    <row r="24" spans="1:10">
      <c r="A24" s="48"/>
      <c r="B24" s="5" t="str">
        <f t="shared" ref="B24:B36" si="3">LEFT(C24,7)</f>
        <v>KH00632</v>
      </c>
      <c r="C24" s="6" t="s">
        <v>35</v>
      </c>
      <c r="D24" s="7">
        <v>548</v>
      </c>
      <c r="E24" s="8">
        <v>120</v>
      </c>
      <c r="F24" s="8">
        <v>140</v>
      </c>
      <c r="G24" s="8">
        <v>77</v>
      </c>
      <c r="H24" s="9">
        <f t="shared" si="1"/>
        <v>1.5584415584415585</v>
      </c>
      <c r="I24" s="10" t="s">
        <v>214</v>
      </c>
      <c r="J24" s="11">
        <f t="shared" si="2"/>
        <v>7.9021990740740745E-4</v>
      </c>
    </row>
    <row r="25" spans="1:10">
      <c r="A25" s="48"/>
      <c r="B25" s="5" t="str">
        <f t="shared" si="3"/>
        <v>KH00683</v>
      </c>
      <c r="C25" s="6" t="s">
        <v>36</v>
      </c>
      <c r="D25" s="17">
        <v>505</v>
      </c>
      <c r="E25" s="13">
        <v>119</v>
      </c>
      <c r="F25" s="8">
        <v>74</v>
      </c>
      <c r="G25" s="8">
        <v>56</v>
      </c>
      <c r="H25" s="9">
        <f t="shared" si="1"/>
        <v>2.125</v>
      </c>
      <c r="I25" s="10" t="s">
        <v>218</v>
      </c>
      <c r="J25" s="11">
        <f t="shared" si="2"/>
        <v>6.0146280734516022E-4</v>
      </c>
    </row>
    <row r="26" spans="1:10">
      <c r="A26" s="48"/>
      <c r="B26" s="5" t="str">
        <f t="shared" si="3"/>
        <v>KH00744</v>
      </c>
      <c r="C26" s="6" t="s">
        <v>37</v>
      </c>
      <c r="D26" s="14">
        <v>404</v>
      </c>
      <c r="E26" s="15">
        <v>100</v>
      </c>
      <c r="F26" s="8">
        <v>109</v>
      </c>
      <c r="G26" s="8">
        <v>59</v>
      </c>
      <c r="H26" s="9">
        <f t="shared" si="1"/>
        <v>1.6949152542372881</v>
      </c>
      <c r="I26" s="10" t="s">
        <v>219</v>
      </c>
      <c r="J26" s="11">
        <f t="shared" si="2"/>
        <v>6.5023148148148145E-4</v>
      </c>
    </row>
    <row r="27" spans="1:10">
      <c r="A27" s="48"/>
      <c r="B27" s="5" t="str">
        <f t="shared" si="3"/>
        <v>KH00759</v>
      </c>
      <c r="C27" s="6" t="s">
        <v>38</v>
      </c>
      <c r="D27" s="7">
        <v>328</v>
      </c>
      <c r="E27" s="8">
        <v>110</v>
      </c>
      <c r="F27" s="8">
        <v>55</v>
      </c>
      <c r="G27" s="8">
        <v>43</v>
      </c>
      <c r="H27" s="9">
        <f t="shared" si="1"/>
        <v>2.558139534883721</v>
      </c>
      <c r="I27" s="10" t="s">
        <v>215</v>
      </c>
      <c r="J27" s="11">
        <f t="shared" si="2"/>
        <v>6.6971801346801352E-4</v>
      </c>
    </row>
    <row r="28" spans="1:10">
      <c r="A28" s="49" t="s">
        <v>39</v>
      </c>
      <c r="B28" s="5" t="str">
        <f t="shared" si="3"/>
        <v>KH00355</v>
      </c>
      <c r="C28" s="12" t="s">
        <v>40</v>
      </c>
      <c r="D28" s="7">
        <v>278</v>
      </c>
      <c r="E28" s="8">
        <v>75</v>
      </c>
      <c r="F28" s="8">
        <v>96</v>
      </c>
      <c r="G28" s="8">
        <v>61</v>
      </c>
      <c r="H28" s="9">
        <f t="shared" si="1"/>
        <v>1.2295081967213115</v>
      </c>
      <c r="I28" s="10" t="s">
        <v>220</v>
      </c>
      <c r="J28" s="11">
        <f t="shared" si="2"/>
        <v>1.2479938271604937E-3</v>
      </c>
    </row>
    <row r="29" spans="1:10">
      <c r="A29" s="49"/>
      <c r="B29" s="5" t="str">
        <f t="shared" si="3"/>
        <v>KH00320</v>
      </c>
      <c r="C29" s="12" t="s">
        <v>41</v>
      </c>
      <c r="D29" s="17">
        <v>263</v>
      </c>
      <c r="E29" s="13">
        <v>71</v>
      </c>
      <c r="F29" s="8">
        <v>75</v>
      </c>
      <c r="G29" s="8">
        <v>33</v>
      </c>
      <c r="H29" s="9">
        <f t="shared" si="1"/>
        <v>2.1515151515151514</v>
      </c>
      <c r="I29" s="10" t="s">
        <v>212</v>
      </c>
      <c r="J29" s="11">
        <f t="shared" si="2"/>
        <v>5.1268257694314027E-4</v>
      </c>
    </row>
    <row r="30" spans="1:10">
      <c r="A30" s="49"/>
      <c r="B30" s="5" t="str">
        <f t="shared" si="3"/>
        <v>KH00322</v>
      </c>
      <c r="C30" s="12" t="s">
        <v>42</v>
      </c>
      <c r="D30" s="14">
        <v>307</v>
      </c>
      <c r="E30" s="15">
        <v>110</v>
      </c>
      <c r="F30" s="8">
        <v>82</v>
      </c>
      <c r="G30" s="8">
        <v>61</v>
      </c>
      <c r="H30" s="9">
        <f t="shared" si="1"/>
        <v>1.8032786885245902</v>
      </c>
      <c r="I30" s="10" t="s">
        <v>213</v>
      </c>
      <c r="J30" s="11">
        <f t="shared" si="2"/>
        <v>6.261574074074073E-4</v>
      </c>
    </row>
    <row r="31" spans="1:10">
      <c r="A31" s="49"/>
      <c r="B31" s="5" t="str">
        <f t="shared" si="3"/>
        <v>KH00612</v>
      </c>
      <c r="C31" s="6" t="s">
        <v>43</v>
      </c>
      <c r="D31" s="7">
        <v>275</v>
      </c>
      <c r="E31" s="8">
        <v>101</v>
      </c>
      <c r="F31" s="8">
        <v>59</v>
      </c>
      <c r="G31" s="8">
        <v>44</v>
      </c>
      <c r="H31" s="9">
        <f t="shared" si="1"/>
        <v>2.2954545454545454</v>
      </c>
      <c r="I31" s="10" t="s">
        <v>216</v>
      </c>
      <c r="J31" s="11">
        <f t="shared" si="2"/>
        <v>5.9211129446277955E-4</v>
      </c>
    </row>
    <row r="32" spans="1:10" ht="14.15" customHeight="1">
      <c r="A32" s="49"/>
      <c r="B32" s="5" t="str">
        <f t="shared" si="3"/>
        <v>KH00662</v>
      </c>
      <c r="C32" s="6" t="s">
        <v>44</v>
      </c>
      <c r="D32" s="7">
        <v>161</v>
      </c>
      <c r="E32" s="8">
        <v>37</v>
      </c>
      <c r="F32" s="8">
        <v>37</v>
      </c>
      <c r="G32" s="8">
        <v>24</v>
      </c>
      <c r="H32" s="9">
        <f t="shared" si="1"/>
        <v>1.5416666666666667</v>
      </c>
      <c r="I32" s="10" t="s">
        <v>217</v>
      </c>
      <c r="J32" s="11">
        <f t="shared" si="2"/>
        <v>8.777527527527528E-4</v>
      </c>
    </row>
    <row r="33" spans="1:10" ht="14.5" customHeight="1">
      <c r="A33" s="49"/>
      <c r="B33" s="5" t="str">
        <f t="shared" si="3"/>
        <v>KH00663</v>
      </c>
      <c r="C33" s="6" t="s">
        <v>45</v>
      </c>
      <c r="D33" s="7">
        <v>348</v>
      </c>
      <c r="E33" s="8">
        <v>100</v>
      </c>
      <c r="F33" s="8">
        <v>117</v>
      </c>
      <c r="G33" s="8">
        <v>67</v>
      </c>
      <c r="H33" s="9">
        <f t="shared" si="1"/>
        <v>1.4925373134328359</v>
      </c>
      <c r="I33" s="10" t="s">
        <v>229</v>
      </c>
      <c r="J33" s="11">
        <f t="shared" si="2"/>
        <v>4.4212962962962961E-4</v>
      </c>
    </row>
    <row r="34" spans="1:10">
      <c r="A34" s="49"/>
      <c r="B34" s="18" t="str">
        <f t="shared" si="3"/>
        <v>KH00745</v>
      </c>
      <c r="C34" s="19" t="s">
        <v>46</v>
      </c>
      <c r="D34" s="20">
        <v>353</v>
      </c>
      <c r="E34" s="21">
        <v>110</v>
      </c>
      <c r="F34" s="8">
        <v>91</v>
      </c>
      <c r="G34" s="8">
        <v>62</v>
      </c>
      <c r="H34" s="9">
        <f t="shared" si="1"/>
        <v>1.7741935483870968</v>
      </c>
      <c r="I34" s="10" t="s">
        <v>221</v>
      </c>
      <c r="J34" s="11">
        <f t="shared" si="2"/>
        <v>2.6578282828282828E-4</v>
      </c>
    </row>
    <row r="35" spans="1:10">
      <c r="A35" s="49"/>
      <c r="B35" s="5" t="str">
        <f t="shared" si="3"/>
        <v>KH00495</v>
      </c>
      <c r="C35" s="6" t="s">
        <v>47</v>
      </c>
      <c r="D35" s="14">
        <v>341</v>
      </c>
      <c r="E35" s="15">
        <v>100</v>
      </c>
      <c r="F35" s="8">
        <v>117</v>
      </c>
      <c r="G35" s="8">
        <v>67</v>
      </c>
      <c r="H35" s="9">
        <f t="shared" si="1"/>
        <v>1.4925373134328359</v>
      </c>
      <c r="I35" s="10" t="s">
        <v>222</v>
      </c>
      <c r="J35" s="11">
        <f t="shared" si="2"/>
        <v>4.9571759259259263E-4</v>
      </c>
    </row>
    <row r="36" spans="1:10">
      <c r="A36" s="49"/>
      <c r="B36" s="5" t="str">
        <f t="shared" si="3"/>
        <v>KH00766</v>
      </c>
      <c r="C36" s="6" t="s">
        <v>48</v>
      </c>
      <c r="D36" s="7">
        <v>344</v>
      </c>
      <c r="E36" s="8">
        <v>100</v>
      </c>
      <c r="F36" s="8">
        <v>95</v>
      </c>
      <c r="G36" s="8">
        <v>53</v>
      </c>
      <c r="H36" s="9">
        <f t="shared" si="1"/>
        <v>1.8867924528301887</v>
      </c>
      <c r="I36" s="10" t="s">
        <v>223</v>
      </c>
      <c r="J36" s="11">
        <f t="shared" si="2"/>
        <v>7.822916666666667E-4</v>
      </c>
    </row>
    <row r="37" spans="1:10">
      <c r="A37" s="50" t="s">
        <v>49</v>
      </c>
      <c r="B37" s="5" t="str">
        <f>LEFT(C37,7)</f>
        <v>KH00616</v>
      </c>
      <c r="C37" s="22" t="s">
        <v>50</v>
      </c>
      <c r="D37" s="7">
        <v>460</v>
      </c>
      <c r="E37" s="8">
        <v>101</v>
      </c>
      <c r="F37" s="8">
        <v>81</v>
      </c>
      <c r="G37" s="8">
        <v>57</v>
      </c>
      <c r="H37" s="9">
        <f t="shared" si="1"/>
        <v>1.7719298245614035</v>
      </c>
      <c r="I37" s="10" t="s">
        <v>224</v>
      </c>
      <c r="J37" s="11">
        <f t="shared" si="2"/>
        <v>1.0209250091675834E-3</v>
      </c>
    </row>
    <row r="38" spans="1:10">
      <c r="A38" s="50"/>
      <c r="B38" s="5" t="str">
        <f t="shared" ref="B38" si="4">LEFT(C38,7)</f>
        <v>KH00670</v>
      </c>
      <c r="C38" s="6" t="s">
        <v>51</v>
      </c>
      <c r="D38" s="7">
        <v>252</v>
      </c>
      <c r="E38" s="8">
        <v>74</v>
      </c>
      <c r="F38" s="8">
        <v>70</v>
      </c>
      <c r="G38" s="8">
        <v>47</v>
      </c>
      <c r="H38" s="9">
        <f t="shared" si="1"/>
        <v>1.574468085106383</v>
      </c>
      <c r="I38" s="10" t="s">
        <v>227</v>
      </c>
      <c r="J38" s="11">
        <f t="shared" si="2"/>
        <v>1.0432307307307307E-3</v>
      </c>
    </row>
    <row r="39" spans="1:10">
      <c r="A39" s="50"/>
      <c r="B39" s="5" t="str">
        <f>LEFT(C39,7)</f>
        <v>KH00801</v>
      </c>
      <c r="C39" s="22" t="s">
        <v>52</v>
      </c>
      <c r="D39" s="7">
        <v>634</v>
      </c>
      <c r="E39" s="8">
        <v>104</v>
      </c>
      <c r="F39" s="8">
        <v>80</v>
      </c>
      <c r="G39" s="8">
        <v>45</v>
      </c>
      <c r="H39" s="9">
        <f t="shared" si="1"/>
        <v>2.3111111111111109</v>
      </c>
      <c r="I39" s="10" t="s">
        <v>228</v>
      </c>
      <c r="J39" s="11">
        <f t="shared" si="2"/>
        <v>4.9390135327635331E-4</v>
      </c>
    </row>
    <row r="40" spans="1:10">
      <c r="A40" s="50"/>
      <c r="B40" s="5" t="str">
        <f>LEFT(C40,7)</f>
        <v>KH00802</v>
      </c>
      <c r="C40" s="22" t="s">
        <v>53</v>
      </c>
      <c r="D40" s="7">
        <v>584</v>
      </c>
      <c r="E40" s="8">
        <v>114</v>
      </c>
      <c r="F40" s="8">
        <v>156</v>
      </c>
      <c r="G40" s="8">
        <v>84</v>
      </c>
      <c r="H40" s="9">
        <f t="shared" si="1"/>
        <v>1.3571428571428572</v>
      </c>
      <c r="I40" s="10" t="s">
        <v>226</v>
      </c>
      <c r="J40" s="11">
        <f t="shared" si="2"/>
        <v>6.6997644574398965E-4</v>
      </c>
    </row>
    <row r="41" spans="1:10">
      <c r="A41" s="50"/>
      <c r="B41" s="5" t="str">
        <f>LEFT(C41,7)</f>
        <v>KH00815</v>
      </c>
      <c r="C41" s="22" t="s">
        <v>54</v>
      </c>
      <c r="D41" s="7">
        <v>0</v>
      </c>
      <c r="E41" s="8">
        <v>0</v>
      </c>
      <c r="F41" s="8">
        <v>0</v>
      </c>
      <c r="G41" s="8">
        <v>0</v>
      </c>
      <c r="H41" s="9">
        <f t="shared" si="1"/>
        <v>0</v>
      </c>
      <c r="I41" s="10" t="s">
        <v>99</v>
      </c>
      <c r="J41" s="11">
        <f t="shared" si="2"/>
        <v>0</v>
      </c>
    </row>
    <row r="42" spans="1:10">
      <c r="A42" s="56" t="s">
        <v>55</v>
      </c>
      <c r="B42" s="5" t="str">
        <f t="shared" ref="B42:B44" si="5">LEFT(C42,7)</f>
        <v>KH00131</v>
      </c>
      <c r="C42" s="22" t="s">
        <v>56</v>
      </c>
      <c r="D42" s="7">
        <v>379</v>
      </c>
      <c r="E42" s="8">
        <v>120</v>
      </c>
      <c r="F42" s="8">
        <v>95</v>
      </c>
      <c r="G42" s="8">
        <v>69</v>
      </c>
      <c r="H42" s="9">
        <f t="shared" si="1"/>
        <v>1.7391304347826086</v>
      </c>
      <c r="I42" s="10" t="s">
        <v>225</v>
      </c>
      <c r="J42" s="11">
        <f t="shared" si="2"/>
        <v>4.7646604938271606E-4</v>
      </c>
    </row>
    <row r="43" spans="1:10">
      <c r="A43" s="57"/>
      <c r="B43" s="5" t="str">
        <f t="shared" si="5"/>
        <v>KH00286</v>
      </c>
      <c r="C43" s="16" t="s">
        <v>57</v>
      </c>
      <c r="D43" s="7">
        <v>349</v>
      </c>
      <c r="E43" s="8">
        <v>112</v>
      </c>
      <c r="F43" s="8">
        <v>95</v>
      </c>
      <c r="G43" s="8">
        <v>51</v>
      </c>
      <c r="H43" s="9">
        <f t="shared" si="1"/>
        <v>2.1960784313725492</v>
      </c>
      <c r="I43" s="10" t="s">
        <v>113</v>
      </c>
      <c r="J43" s="11">
        <f t="shared" si="2"/>
        <v>4.9572172619047621E-4</v>
      </c>
    </row>
    <row r="44" spans="1:10">
      <c r="A44" s="57"/>
      <c r="B44" s="5" t="str">
        <f t="shared" si="5"/>
        <v>KH00342</v>
      </c>
      <c r="C44" s="22" t="s">
        <v>58</v>
      </c>
      <c r="D44" s="17">
        <v>382</v>
      </c>
      <c r="E44" s="8">
        <v>102</v>
      </c>
      <c r="F44" s="8">
        <v>106</v>
      </c>
      <c r="G44" s="8">
        <v>66</v>
      </c>
      <c r="H44" s="9">
        <f t="shared" si="1"/>
        <v>1.5454545454545454</v>
      </c>
      <c r="I44" s="10" t="s">
        <v>232</v>
      </c>
      <c r="J44" s="11">
        <f t="shared" si="2"/>
        <v>6.0332697893972405E-4</v>
      </c>
    </row>
    <row r="45" spans="1:10">
      <c r="A45" s="57"/>
      <c r="B45" s="5" t="str">
        <f>LEFT(C45,7)</f>
        <v>KH00626</v>
      </c>
      <c r="C45" s="6" t="s">
        <v>59</v>
      </c>
      <c r="D45" s="14">
        <v>430</v>
      </c>
      <c r="E45" s="8">
        <v>113</v>
      </c>
      <c r="F45" s="8">
        <v>103</v>
      </c>
      <c r="G45" s="8">
        <v>65</v>
      </c>
      <c r="H45" s="9">
        <f t="shared" si="1"/>
        <v>1.7384615384615385</v>
      </c>
      <c r="I45" s="10" t="s">
        <v>238</v>
      </c>
      <c r="J45" s="11">
        <f t="shared" si="2"/>
        <v>5.1765814487053424E-4</v>
      </c>
    </row>
    <row r="46" spans="1:10" ht="14.5" customHeight="1">
      <c r="A46" s="57"/>
      <c r="B46" s="5" t="str">
        <f t="shared" ref="B46:B47" si="6">LEFT(C46,7)</f>
        <v>KH00764</v>
      </c>
      <c r="C46" s="16" t="s">
        <v>60</v>
      </c>
      <c r="D46" s="7">
        <v>0</v>
      </c>
      <c r="E46" s="8">
        <v>0</v>
      </c>
      <c r="F46" s="8">
        <v>0</v>
      </c>
      <c r="G46" s="8">
        <v>0</v>
      </c>
      <c r="H46" s="9">
        <f t="shared" si="1"/>
        <v>0</v>
      </c>
      <c r="I46" s="10" t="s">
        <v>99</v>
      </c>
      <c r="J46" s="11">
        <f t="shared" si="2"/>
        <v>0</v>
      </c>
    </row>
    <row r="47" spans="1:10">
      <c r="A47" s="57"/>
      <c r="B47" s="5" t="str">
        <f t="shared" si="6"/>
        <v>KH00849</v>
      </c>
      <c r="C47" s="23" t="s">
        <v>61</v>
      </c>
      <c r="D47" s="7">
        <v>325</v>
      </c>
      <c r="E47" s="8">
        <v>102</v>
      </c>
      <c r="F47" s="8">
        <v>106</v>
      </c>
      <c r="G47" s="8">
        <v>71</v>
      </c>
      <c r="H47" s="9">
        <f t="shared" si="1"/>
        <v>1.4366197183098592</v>
      </c>
      <c r="I47" s="10" t="s">
        <v>231</v>
      </c>
      <c r="J47" s="11">
        <f t="shared" si="2"/>
        <v>6.3475853304284676E-4</v>
      </c>
    </row>
    <row r="48" spans="1:10">
      <c r="A48" s="52" t="s">
        <v>62</v>
      </c>
      <c r="B48" s="24" t="str">
        <f>LEFT(C48,7)</f>
        <v>KH00416</v>
      </c>
      <c r="C48" s="24" t="s">
        <v>63</v>
      </c>
      <c r="D48" s="7">
        <v>212</v>
      </c>
      <c r="E48" s="8">
        <v>45</v>
      </c>
      <c r="F48" s="8">
        <v>72</v>
      </c>
      <c r="G48" s="8">
        <v>40</v>
      </c>
      <c r="H48" s="9">
        <f t="shared" si="1"/>
        <v>1.125</v>
      </c>
      <c r="I48" s="10" t="s">
        <v>237</v>
      </c>
      <c r="J48" s="11">
        <f t="shared" si="2"/>
        <v>1.2618312757201645E-3</v>
      </c>
    </row>
    <row r="49" spans="1:10">
      <c r="A49" s="53"/>
      <c r="B49" s="24" t="str">
        <f t="shared" ref="B49:B58" si="7">LEFT(C49,7)</f>
        <v>KH00530</v>
      </c>
      <c r="C49" s="24" t="s">
        <v>64</v>
      </c>
      <c r="D49" s="7">
        <v>387</v>
      </c>
      <c r="E49" s="8">
        <v>64</v>
      </c>
      <c r="F49" s="8">
        <v>132</v>
      </c>
      <c r="G49" s="8">
        <v>46</v>
      </c>
      <c r="H49" s="9">
        <f t="shared" si="1"/>
        <v>1.3913043478260869</v>
      </c>
      <c r="I49" s="10" t="s">
        <v>235</v>
      </c>
      <c r="J49" s="11">
        <f t="shared" si="2"/>
        <v>1.007667824074074E-3</v>
      </c>
    </row>
    <row r="50" spans="1:10">
      <c r="A50" s="53"/>
      <c r="B50" s="24" t="str">
        <f t="shared" si="7"/>
        <v>KH00567</v>
      </c>
      <c r="C50" s="24" t="s">
        <v>65</v>
      </c>
      <c r="D50" s="7">
        <v>415</v>
      </c>
      <c r="E50" s="8">
        <v>43</v>
      </c>
      <c r="F50" s="8">
        <v>55</v>
      </c>
      <c r="G50" s="8">
        <v>23</v>
      </c>
      <c r="H50" s="9">
        <f t="shared" si="1"/>
        <v>1.8695652173913044</v>
      </c>
      <c r="I50" s="10" t="s">
        <v>230</v>
      </c>
      <c r="J50" s="11">
        <f t="shared" si="2"/>
        <v>4.6296296296296298E-4</v>
      </c>
    </row>
    <row r="51" spans="1:10">
      <c r="A51" s="53"/>
      <c r="B51" s="24" t="str">
        <f t="shared" si="7"/>
        <v>KH00611</v>
      </c>
      <c r="C51" s="24" t="s">
        <v>66</v>
      </c>
      <c r="D51" s="7">
        <v>404</v>
      </c>
      <c r="E51" s="8">
        <v>62</v>
      </c>
      <c r="F51" s="8">
        <v>102</v>
      </c>
      <c r="G51" s="8">
        <v>37</v>
      </c>
      <c r="H51" s="9">
        <f t="shared" si="1"/>
        <v>1.6756756756756757</v>
      </c>
      <c r="I51" s="10" t="s">
        <v>233</v>
      </c>
      <c r="J51" s="11">
        <f t="shared" si="2"/>
        <v>7.0433841099163676E-4</v>
      </c>
    </row>
    <row r="52" spans="1:10">
      <c r="A52" s="53"/>
      <c r="B52" s="22" t="str">
        <f t="shared" si="7"/>
        <v>KH00688</v>
      </c>
      <c r="C52" s="16" t="s">
        <v>67</v>
      </c>
      <c r="D52" s="7">
        <v>462</v>
      </c>
      <c r="E52" s="8">
        <v>74</v>
      </c>
      <c r="F52" s="8">
        <v>97</v>
      </c>
      <c r="G52" s="8">
        <v>59</v>
      </c>
      <c r="H52" s="9">
        <f t="shared" si="1"/>
        <v>1.2542372881355932</v>
      </c>
      <c r="I52" s="10" t="s">
        <v>239</v>
      </c>
      <c r="J52" s="11">
        <f t="shared" si="2"/>
        <v>6.6222472472472467E-4</v>
      </c>
    </row>
    <row r="53" spans="1:10">
      <c r="A53" s="53"/>
      <c r="B53" s="24" t="str">
        <f t="shared" si="7"/>
        <v>KH00678</v>
      </c>
      <c r="C53" s="25" t="s">
        <v>68</v>
      </c>
      <c r="D53" s="7">
        <v>429</v>
      </c>
      <c r="E53" s="8">
        <v>57</v>
      </c>
      <c r="F53" s="8">
        <v>116</v>
      </c>
      <c r="G53" s="8">
        <v>39</v>
      </c>
      <c r="H53" s="9">
        <f t="shared" si="1"/>
        <v>1.4615384615384615</v>
      </c>
      <c r="I53" s="10" t="s">
        <v>234</v>
      </c>
      <c r="J53" s="11">
        <f t="shared" si="2"/>
        <v>8.4450129954515918E-4</v>
      </c>
    </row>
    <row r="54" spans="1:10">
      <c r="A54" s="53"/>
      <c r="B54" s="24" t="str">
        <f t="shared" si="7"/>
        <v>KH00704</v>
      </c>
      <c r="C54" s="25" t="s">
        <v>69</v>
      </c>
      <c r="D54" s="7">
        <v>359</v>
      </c>
      <c r="E54" s="8">
        <v>73</v>
      </c>
      <c r="F54" s="8">
        <v>65</v>
      </c>
      <c r="G54" s="8">
        <v>45</v>
      </c>
      <c r="H54" s="9">
        <f t="shared" si="1"/>
        <v>1.6222222222222222</v>
      </c>
      <c r="I54" s="10" t="s">
        <v>236</v>
      </c>
      <c r="J54" s="11">
        <f t="shared" si="2"/>
        <v>9.4463470319634693E-4</v>
      </c>
    </row>
    <row r="55" spans="1:10">
      <c r="A55" s="53"/>
      <c r="B55" s="24" t="str">
        <f t="shared" si="7"/>
        <v>KH00706</v>
      </c>
      <c r="C55" s="25" t="s">
        <v>70</v>
      </c>
      <c r="D55" s="7">
        <v>370</v>
      </c>
      <c r="E55" s="8">
        <v>60</v>
      </c>
      <c r="F55" s="8">
        <v>134</v>
      </c>
      <c r="G55" s="8">
        <v>45</v>
      </c>
      <c r="H55" s="9">
        <f t="shared" si="1"/>
        <v>1.3333333333333333</v>
      </c>
      <c r="I55" s="10" t="s">
        <v>246</v>
      </c>
      <c r="J55" s="11">
        <f t="shared" si="2"/>
        <v>6.1304012345679017E-4</v>
      </c>
    </row>
    <row r="56" spans="1:10">
      <c r="A56" s="53"/>
      <c r="B56" s="24" t="str">
        <f t="shared" si="7"/>
        <v>KH00733</v>
      </c>
      <c r="C56" s="25" t="s">
        <v>71</v>
      </c>
      <c r="D56" s="7">
        <v>402</v>
      </c>
      <c r="E56" s="8">
        <v>72</v>
      </c>
      <c r="F56" s="8">
        <v>79</v>
      </c>
      <c r="G56" s="8">
        <v>27</v>
      </c>
      <c r="H56" s="9">
        <f t="shared" si="1"/>
        <v>2.6666666666666665</v>
      </c>
      <c r="I56" s="10" t="s">
        <v>247</v>
      </c>
      <c r="J56" s="11">
        <f t="shared" si="2"/>
        <v>6.1037165637860085E-4</v>
      </c>
    </row>
    <row r="57" spans="1:10">
      <c r="A57" s="54"/>
      <c r="B57" s="24" t="str">
        <f t="shared" si="7"/>
        <v>KH00177</v>
      </c>
      <c r="C57" s="39" t="s">
        <v>82</v>
      </c>
      <c r="D57" s="7">
        <v>389</v>
      </c>
      <c r="E57" s="8">
        <v>43</v>
      </c>
      <c r="F57" s="8">
        <v>127</v>
      </c>
      <c r="G57" s="8">
        <v>37</v>
      </c>
      <c r="H57" s="9">
        <f t="shared" si="1"/>
        <v>1.1621621621621621</v>
      </c>
      <c r="I57" s="10" t="s">
        <v>248</v>
      </c>
      <c r="J57" s="11">
        <f t="shared" si="2"/>
        <v>1.3563199827734713E-3</v>
      </c>
    </row>
    <row r="58" spans="1:10">
      <c r="A58" s="44" t="s">
        <v>72</v>
      </c>
      <c r="B58" s="22" t="str">
        <f t="shared" si="7"/>
        <v>KH00613</v>
      </c>
      <c r="C58" s="6" t="s">
        <v>34</v>
      </c>
      <c r="D58" s="7">
        <v>350</v>
      </c>
      <c r="E58" s="8">
        <v>64</v>
      </c>
      <c r="F58" s="8">
        <v>93</v>
      </c>
      <c r="G58" s="8">
        <v>44</v>
      </c>
      <c r="H58" s="9">
        <f t="shared" si="1"/>
        <v>1.4545454545454546</v>
      </c>
      <c r="I58" s="10" t="s">
        <v>240</v>
      </c>
      <c r="J58" s="11">
        <f t="shared" si="2"/>
        <v>7.2012442129629629E-4</v>
      </c>
    </row>
    <row r="59" spans="1:10">
      <c r="A59" s="44"/>
      <c r="B59" s="24" t="str">
        <f>LEFT(C59,7)</f>
        <v>KH00719</v>
      </c>
      <c r="C59" s="25" t="s">
        <v>74</v>
      </c>
      <c r="D59" s="7">
        <v>341</v>
      </c>
      <c r="E59" s="8">
        <v>52</v>
      </c>
      <c r="F59" s="8">
        <v>93</v>
      </c>
      <c r="G59" s="8">
        <v>40</v>
      </c>
      <c r="H59" s="9">
        <f t="shared" si="1"/>
        <v>1.3</v>
      </c>
      <c r="I59" s="10" t="s">
        <v>243</v>
      </c>
      <c r="J59" s="11">
        <f t="shared" si="2"/>
        <v>8.8163283475783483E-4</v>
      </c>
    </row>
    <row r="60" spans="1:10">
      <c r="A60" s="55" t="s">
        <v>75</v>
      </c>
      <c r="B60" s="24" t="str">
        <f>LEFT(C60,7)</f>
        <v>KH00260</v>
      </c>
      <c r="C60" s="25" t="s">
        <v>76</v>
      </c>
      <c r="D60" s="7">
        <v>210</v>
      </c>
      <c r="E60" s="8">
        <v>40</v>
      </c>
      <c r="F60" s="8">
        <v>71</v>
      </c>
      <c r="G60" s="8">
        <v>26</v>
      </c>
      <c r="H60" s="9">
        <f t="shared" si="1"/>
        <v>1.5384615384615385</v>
      </c>
      <c r="I60" s="10" t="s">
        <v>244</v>
      </c>
      <c r="J60" s="11">
        <f t="shared" si="2"/>
        <v>5.8738425925925928E-4</v>
      </c>
    </row>
    <row r="61" spans="1:10">
      <c r="A61" s="55"/>
      <c r="B61" s="24" t="s">
        <v>2</v>
      </c>
      <c r="C61" s="25" t="s">
        <v>77</v>
      </c>
      <c r="D61" s="7">
        <v>455</v>
      </c>
      <c r="E61" s="8">
        <v>55</v>
      </c>
      <c r="F61" s="8">
        <v>108</v>
      </c>
      <c r="G61" s="8">
        <v>40</v>
      </c>
      <c r="H61" s="9">
        <f t="shared" si="1"/>
        <v>1.375</v>
      </c>
      <c r="I61" s="10" t="s">
        <v>241</v>
      </c>
      <c r="J61" s="11">
        <f t="shared" si="2"/>
        <v>7.1990740740740739E-4</v>
      </c>
    </row>
    <row r="62" spans="1:10">
      <c r="A62" s="55"/>
      <c r="B62" s="24" t="s">
        <v>3</v>
      </c>
      <c r="C62" s="25" t="s">
        <v>78</v>
      </c>
      <c r="D62" s="7">
        <v>462</v>
      </c>
      <c r="E62" s="8">
        <v>45</v>
      </c>
      <c r="F62" s="8">
        <v>140</v>
      </c>
      <c r="G62" s="8">
        <v>41</v>
      </c>
      <c r="H62" s="9">
        <f t="shared" si="1"/>
        <v>1.0975609756097562</v>
      </c>
      <c r="I62" s="10" t="s">
        <v>249</v>
      </c>
      <c r="J62" s="11">
        <f t="shared" si="2"/>
        <v>4.5833333333333338E-4</v>
      </c>
    </row>
    <row r="63" spans="1:10">
      <c r="A63" s="55"/>
      <c r="B63" s="24" t="str">
        <f>LEFT(C63,7)</f>
        <v>KH00789</v>
      </c>
      <c r="C63" s="25" t="s">
        <v>79</v>
      </c>
      <c r="D63" s="7">
        <v>416</v>
      </c>
      <c r="E63" s="8">
        <v>77</v>
      </c>
      <c r="F63" s="8">
        <v>114</v>
      </c>
      <c r="G63" s="8">
        <v>54</v>
      </c>
      <c r="H63" s="9">
        <f t="shared" si="1"/>
        <v>1.4259259259259258</v>
      </c>
      <c r="I63" s="10" t="s">
        <v>245</v>
      </c>
      <c r="J63" s="11">
        <f t="shared" si="2"/>
        <v>1.0445226070226071E-3</v>
      </c>
    </row>
    <row r="64" spans="1:10">
      <c r="A64" s="55"/>
      <c r="B64" s="24" t="str">
        <f>LEFT(C64,7)</f>
        <v>KH00648</v>
      </c>
      <c r="C64" s="25" t="s">
        <v>80</v>
      </c>
      <c r="D64" s="7">
        <v>486</v>
      </c>
      <c r="E64" s="8">
        <v>38</v>
      </c>
      <c r="F64" s="8">
        <v>71</v>
      </c>
      <c r="G64" s="8">
        <v>23</v>
      </c>
      <c r="H64" s="9">
        <f t="shared" si="1"/>
        <v>1.6521739130434783</v>
      </c>
      <c r="I64" s="10" t="s">
        <v>242</v>
      </c>
      <c r="J64" s="11">
        <f t="shared" si="2"/>
        <v>8.698830409356725E-4</v>
      </c>
    </row>
    <row r="65" spans="4:10">
      <c r="D65" s="32">
        <f>SUM(D4:D64)</f>
        <v>21165</v>
      </c>
      <c r="E65" s="32">
        <f>SUM(E4:E64)</f>
        <v>4878</v>
      </c>
      <c r="F65" s="32">
        <f>SUM(F4:F64)</f>
        <v>5555</v>
      </c>
      <c r="G65" s="32">
        <f>SUM(G4:G64)</f>
        <v>3099</v>
      </c>
    </row>
    <row r="66" spans="4:10">
      <c r="J66" s="1" t="s">
        <v>81</v>
      </c>
    </row>
  </sheetData>
  <mergeCells count="9">
    <mergeCell ref="A48:A57"/>
    <mergeCell ref="A58:A59"/>
    <mergeCell ref="A60:A64"/>
    <mergeCell ref="A4:A11"/>
    <mergeCell ref="A12:A19"/>
    <mergeCell ref="A20:A27"/>
    <mergeCell ref="A28:A36"/>
    <mergeCell ref="A37:A41"/>
    <mergeCell ref="A42:A47"/>
  </mergeCells>
  <phoneticPr fontId="12" type="noConversion"/>
  <conditionalFormatting sqref="B22 B20:C21 B24:C27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4:C11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12:C19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28:C36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37:C41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42:C4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45:C45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46:C47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52:C52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58:C58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C22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E4:E47">
    <cfRule type="cellIs" dxfId="23" priority="7" operator="greaterThanOrEqual">
      <formula>100</formula>
    </cfRule>
    <cfRule type="cellIs" dxfId="22" priority="19" operator="lessThan">
      <formula>100</formula>
    </cfRule>
  </conditionalFormatting>
  <conditionalFormatting sqref="E48:E57">
    <cfRule type="cellIs" dxfId="21" priority="4" operator="lessThan">
      <formula>80</formula>
    </cfRule>
    <cfRule type="cellIs" dxfId="20" priority="6" operator="greaterThanOrEqual">
      <formula>80</formula>
    </cfRule>
  </conditionalFormatting>
  <conditionalFormatting sqref="E58:E59">
    <cfRule type="cellIs" dxfId="19" priority="5" operator="greaterThanOrEqual">
      <formula>40</formula>
    </cfRule>
  </conditionalFormatting>
  <conditionalFormatting sqref="E58:E64">
    <cfRule type="cellIs" dxfId="18" priority="2" operator="greaterThanOrEqual">
      <formula>40</formula>
    </cfRule>
    <cfRule type="cellIs" dxfId="17" priority="3" operator="lessThan">
      <formula>40</formula>
    </cfRule>
  </conditionalFormatting>
  <conditionalFormatting sqref="H4:H64">
    <cfRule type="top10" dxfId="16" priority="8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1CE8-2A41-42BE-B797-D95C75EADB2C}">
  <dimension ref="A1:J66"/>
  <sheetViews>
    <sheetView topLeftCell="A3" workbookViewId="0">
      <selection activeCell="D19" sqref="D19"/>
    </sheetView>
  </sheetViews>
  <sheetFormatPr defaultColWidth="14.19921875" defaultRowHeight="12.5"/>
  <cols>
    <col min="1" max="1" width="21.59765625" style="1" customWidth="1"/>
    <col min="2" max="2" width="10.796875" style="1" customWidth="1"/>
    <col min="3" max="3" width="26.796875" style="1" bestFit="1" customWidth="1"/>
    <col min="4" max="4" width="15.19921875" style="1" customWidth="1"/>
    <col min="5" max="5" width="13.19921875" style="1" customWidth="1"/>
    <col min="6" max="6" width="10.3984375" style="1" customWidth="1"/>
    <col min="7" max="7" width="13.19921875" style="1" customWidth="1"/>
    <col min="8" max="8" width="10.296875" style="1" customWidth="1"/>
    <col min="9" max="9" width="19.19921875" style="1" customWidth="1"/>
    <col min="10" max="10" width="20.796875" style="1" bestFit="1" customWidth="1"/>
    <col min="11" max="16384" width="14.19921875" style="1"/>
  </cols>
  <sheetData>
    <row r="1" spans="1:10" hidden="1"/>
    <row r="2" spans="1:10" hidden="1">
      <c r="E2" s="2" t="s">
        <v>4</v>
      </c>
    </row>
    <row r="3" spans="1:10" ht="43.5" customHeight="1">
      <c r="A3" s="3" t="s">
        <v>5</v>
      </c>
      <c r="B3" s="3" t="s">
        <v>0</v>
      </c>
      <c r="C3" s="3" t="s">
        <v>6</v>
      </c>
      <c r="D3" s="4" t="s">
        <v>7</v>
      </c>
      <c r="E3" s="4" t="s">
        <v>1</v>
      </c>
      <c r="F3" s="4" t="s">
        <v>8</v>
      </c>
      <c r="G3" s="4" t="s">
        <v>9</v>
      </c>
      <c r="I3" s="4" t="s">
        <v>10</v>
      </c>
      <c r="J3" s="4" t="s">
        <v>11</v>
      </c>
    </row>
    <row r="4" spans="1:10">
      <c r="A4" s="46" t="s">
        <v>12</v>
      </c>
      <c r="B4" s="5" t="str">
        <f t="shared" ref="B4:B35" si="0">LEFT(C4,7)</f>
        <v>KH00106</v>
      </c>
      <c r="C4" s="6" t="s">
        <v>13</v>
      </c>
      <c r="D4" s="7">
        <v>270</v>
      </c>
      <c r="E4" s="8">
        <v>78</v>
      </c>
      <c r="F4" s="8">
        <v>101</v>
      </c>
      <c r="G4" s="8">
        <v>50</v>
      </c>
      <c r="H4" s="9">
        <f t="shared" ref="H4:H35" si="1">IFERROR(E4/G4,0)</f>
        <v>1.56</v>
      </c>
      <c r="I4" s="10" t="s">
        <v>140</v>
      </c>
      <c r="J4" s="11">
        <f t="shared" ref="J4:J35" si="2">IFERROR(I4/E4,0)</f>
        <v>6.6491571699905027E-4</v>
      </c>
    </row>
    <row r="5" spans="1:10">
      <c r="A5" s="46"/>
      <c r="B5" s="5" t="str">
        <f t="shared" si="0"/>
        <v>KH00464</v>
      </c>
      <c r="C5" s="6" t="s">
        <v>14</v>
      </c>
      <c r="D5" s="7">
        <v>263</v>
      </c>
      <c r="E5" s="8">
        <v>53</v>
      </c>
      <c r="F5" s="8">
        <v>61</v>
      </c>
      <c r="G5" s="8">
        <v>31</v>
      </c>
      <c r="H5" s="9">
        <f t="shared" si="1"/>
        <v>1.7096774193548387</v>
      </c>
      <c r="I5" s="10" t="s">
        <v>141</v>
      </c>
      <c r="J5" s="11">
        <f t="shared" si="2"/>
        <v>9.1173130677847658E-4</v>
      </c>
    </row>
    <row r="6" spans="1:10">
      <c r="A6" s="46"/>
      <c r="B6" s="5" t="str">
        <f t="shared" si="0"/>
        <v>KH00514</v>
      </c>
      <c r="C6" s="6" t="s">
        <v>15</v>
      </c>
      <c r="D6" s="7">
        <v>274</v>
      </c>
      <c r="E6" s="8">
        <v>100</v>
      </c>
      <c r="F6" s="8">
        <v>69</v>
      </c>
      <c r="G6" s="8">
        <v>58</v>
      </c>
      <c r="H6" s="9">
        <f t="shared" si="1"/>
        <v>1.7241379310344827</v>
      </c>
      <c r="I6" s="10" t="s">
        <v>150</v>
      </c>
      <c r="J6" s="11">
        <f t="shared" si="2"/>
        <v>7.4826388888888892E-4</v>
      </c>
    </row>
    <row r="7" spans="1:10">
      <c r="A7" s="46"/>
      <c r="B7" s="5" t="str">
        <f t="shared" si="0"/>
        <v>KH00603</v>
      </c>
      <c r="C7" s="6" t="s">
        <v>16</v>
      </c>
      <c r="D7" s="7">
        <v>0</v>
      </c>
      <c r="E7" s="8">
        <v>0</v>
      </c>
      <c r="F7" s="8">
        <v>0</v>
      </c>
      <c r="G7" s="8">
        <v>0</v>
      </c>
      <c r="H7" s="9">
        <f t="shared" si="1"/>
        <v>0</v>
      </c>
      <c r="I7" s="10" t="s">
        <v>99</v>
      </c>
      <c r="J7" s="11">
        <f t="shared" si="2"/>
        <v>0</v>
      </c>
    </row>
    <row r="8" spans="1:10">
      <c r="A8" s="46"/>
      <c r="B8" s="5" t="str">
        <f t="shared" si="0"/>
        <v>KH00638</v>
      </c>
      <c r="C8" s="6" t="s">
        <v>17</v>
      </c>
      <c r="D8" s="7">
        <v>370</v>
      </c>
      <c r="E8" s="8">
        <v>121</v>
      </c>
      <c r="F8" s="8">
        <v>130</v>
      </c>
      <c r="G8" s="8">
        <v>79</v>
      </c>
      <c r="H8" s="9">
        <f t="shared" si="1"/>
        <v>1.5316455696202531</v>
      </c>
      <c r="I8" s="10" t="s">
        <v>142</v>
      </c>
      <c r="J8" s="11">
        <f t="shared" si="2"/>
        <v>7.0142715029078667E-4</v>
      </c>
    </row>
    <row r="9" spans="1:10">
      <c r="A9" s="46"/>
      <c r="B9" s="5" t="str">
        <f t="shared" si="0"/>
        <v>KH00658</v>
      </c>
      <c r="C9" s="6" t="s">
        <v>18</v>
      </c>
      <c r="D9" s="7">
        <v>380</v>
      </c>
      <c r="E9" s="8">
        <v>110</v>
      </c>
      <c r="F9" s="8">
        <v>116</v>
      </c>
      <c r="G9" s="8">
        <v>78</v>
      </c>
      <c r="H9" s="9">
        <f t="shared" si="1"/>
        <v>1.4102564102564104</v>
      </c>
      <c r="I9" s="10" t="s">
        <v>147</v>
      </c>
      <c r="J9" s="11">
        <f t="shared" si="2"/>
        <v>5.2009680134680136E-4</v>
      </c>
    </row>
    <row r="10" spans="1:10">
      <c r="A10" s="46"/>
      <c r="B10" s="5" t="str">
        <f t="shared" si="0"/>
        <v>KH00661</v>
      </c>
      <c r="C10" s="6" t="s">
        <v>19</v>
      </c>
      <c r="D10" s="7">
        <v>401</v>
      </c>
      <c r="E10" s="8">
        <v>106</v>
      </c>
      <c r="F10" s="8">
        <v>109</v>
      </c>
      <c r="G10" s="8">
        <v>69</v>
      </c>
      <c r="H10" s="9">
        <f t="shared" si="1"/>
        <v>1.536231884057971</v>
      </c>
      <c r="I10" s="10" t="s">
        <v>148</v>
      </c>
      <c r="J10" s="11">
        <f t="shared" si="2"/>
        <v>5.7892208245981832E-4</v>
      </c>
    </row>
    <row r="11" spans="1:10">
      <c r="A11" s="46"/>
      <c r="B11" s="5" t="str">
        <f t="shared" si="0"/>
        <v>KH00765</v>
      </c>
      <c r="C11" s="6" t="s">
        <v>20</v>
      </c>
      <c r="D11" s="7">
        <v>473</v>
      </c>
      <c r="E11" s="8">
        <v>114</v>
      </c>
      <c r="F11" s="8">
        <v>120</v>
      </c>
      <c r="G11" s="8">
        <v>77</v>
      </c>
      <c r="H11" s="9">
        <f t="shared" si="1"/>
        <v>1.4805194805194806</v>
      </c>
      <c r="I11" s="10" t="s">
        <v>153</v>
      </c>
      <c r="J11" s="11">
        <f t="shared" si="2"/>
        <v>4.7311565951916825E-4</v>
      </c>
    </row>
    <row r="12" spans="1:10" ht="14.5" customHeight="1">
      <c r="A12" s="47" t="s">
        <v>21</v>
      </c>
      <c r="B12" s="5" t="str">
        <f t="shared" si="0"/>
        <v>KH00329</v>
      </c>
      <c r="C12" s="12" t="s">
        <v>22</v>
      </c>
      <c r="D12" s="7">
        <v>42</v>
      </c>
      <c r="E12" s="8">
        <v>13</v>
      </c>
      <c r="F12" s="8">
        <v>20</v>
      </c>
      <c r="G12" s="8">
        <v>11</v>
      </c>
      <c r="H12" s="9">
        <f t="shared" si="1"/>
        <v>1.1818181818181819</v>
      </c>
      <c r="I12" s="10" t="s">
        <v>154</v>
      </c>
      <c r="J12" s="11">
        <f t="shared" si="2"/>
        <v>1.7913105413105413E-3</v>
      </c>
    </row>
    <row r="13" spans="1:10">
      <c r="A13" s="47"/>
      <c r="B13" s="5" t="str">
        <f t="shared" si="0"/>
        <v>KH00135</v>
      </c>
      <c r="C13" s="12" t="s">
        <v>23</v>
      </c>
      <c r="D13" s="7">
        <v>0</v>
      </c>
      <c r="E13" s="8">
        <v>0</v>
      </c>
      <c r="F13" s="8">
        <v>0</v>
      </c>
      <c r="G13" s="8">
        <v>0</v>
      </c>
      <c r="H13" s="9">
        <f t="shared" si="1"/>
        <v>0</v>
      </c>
      <c r="I13" s="10" t="s">
        <v>99</v>
      </c>
      <c r="J13" s="11">
        <f t="shared" si="2"/>
        <v>0</v>
      </c>
    </row>
    <row r="14" spans="1:10">
      <c r="A14" s="47"/>
      <c r="B14" s="5" t="str">
        <f t="shared" si="0"/>
        <v>KH00394</v>
      </c>
      <c r="C14" s="6" t="s">
        <v>24</v>
      </c>
      <c r="D14" s="7">
        <v>344</v>
      </c>
      <c r="E14" s="8">
        <v>97</v>
      </c>
      <c r="F14" s="8">
        <v>77</v>
      </c>
      <c r="G14" s="8">
        <v>47</v>
      </c>
      <c r="H14" s="9">
        <f t="shared" si="1"/>
        <v>2.0638297872340425</v>
      </c>
      <c r="I14" s="10" t="s">
        <v>152</v>
      </c>
      <c r="J14" s="11">
        <f t="shared" si="2"/>
        <v>1.1949933180603284E-3</v>
      </c>
    </row>
    <row r="15" spans="1:10">
      <c r="A15" s="47"/>
      <c r="B15" s="5" t="str">
        <f t="shared" si="0"/>
        <v>KH00607</v>
      </c>
      <c r="C15" s="6" t="s">
        <v>25</v>
      </c>
      <c r="D15" s="7">
        <v>342</v>
      </c>
      <c r="E15" s="8">
        <v>53</v>
      </c>
      <c r="F15" s="8">
        <v>60</v>
      </c>
      <c r="G15" s="8">
        <v>34</v>
      </c>
      <c r="H15" s="9">
        <f t="shared" si="1"/>
        <v>1.5588235294117647</v>
      </c>
      <c r="I15" s="10" t="s">
        <v>146</v>
      </c>
      <c r="J15" s="11">
        <f t="shared" si="2"/>
        <v>9.5169461914744924E-4</v>
      </c>
    </row>
    <row r="16" spans="1:10">
      <c r="A16" s="47"/>
      <c r="B16" s="5" t="str">
        <f t="shared" si="0"/>
        <v>KH00619</v>
      </c>
      <c r="C16" s="6" t="s">
        <v>26</v>
      </c>
      <c r="D16" s="7">
        <v>414</v>
      </c>
      <c r="E16" s="8">
        <v>117</v>
      </c>
      <c r="F16" s="8">
        <v>143</v>
      </c>
      <c r="G16" s="8">
        <v>92</v>
      </c>
      <c r="H16" s="9">
        <f t="shared" si="1"/>
        <v>1.2717391304347827</v>
      </c>
      <c r="I16" s="10" t="s">
        <v>149</v>
      </c>
      <c r="J16" s="11">
        <f t="shared" si="2"/>
        <v>7.3955365622032287E-4</v>
      </c>
    </row>
    <row r="17" spans="1:10">
      <c r="A17" s="47"/>
      <c r="B17" s="5" t="str">
        <f t="shared" si="0"/>
        <v>KH00622</v>
      </c>
      <c r="C17" s="6" t="s">
        <v>27</v>
      </c>
      <c r="D17" s="7">
        <v>448</v>
      </c>
      <c r="E17" s="8">
        <v>100</v>
      </c>
      <c r="F17" s="8">
        <v>71</v>
      </c>
      <c r="G17" s="8">
        <v>54</v>
      </c>
      <c r="H17" s="9">
        <f t="shared" si="1"/>
        <v>1.8518518518518519</v>
      </c>
      <c r="I17" s="10" t="s">
        <v>151</v>
      </c>
      <c r="J17" s="11">
        <f t="shared" si="2"/>
        <v>1.1846064814814816E-3</v>
      </c>
    </row>
    <row r="18" spans="1:10">
      <c r="A18" s="47"/>
      <c r="B18" s="5" t="str">
        <f t="shared" si="0"/>
        <v>KH00677</v>
      </c>
      <c r="C18" s="6" t="s">
        <v>28</v>
      </c>
      <c r="D18" s="7">
        <v>0</v>
      </c>
      <c r="E18" s="8">
        <v>0</v>
      </c>
      <c r="F18" s="8">
        <v>0</v>
      </c>
      <c r="G18" s="8">
        <v>0</v>
      </c>
      <c r="H18" s="9">
        <f t="shared" si="1"/>
        <v>0</v>
      </c>
      <c r="I18" s="10" t="s">
        <v>99</v>
      </c>
      <c r="J18" s="11">
        <f t="shared" si="2"/>
        <v>0</v>
      </c>
    </row>
    <row r="19" spans="1:10">
      <c r="A19" s="47"/>
      <c r="B19" s="5" t="str">
        <f t="shared" si="0"/>
        <v>KH00792</v>
      </c>
      <c r="C19" s="6" t="s">
        <v>29</v>
      </c>
      <c r="D19" s="7">
        <v>420</v>
      </c>
      <c r="E19" s="13">
        <v>106</v>
      </c>
      <c r="F19" s="8">
        <v>99</v>
      </c>
      <c r="G19" s="8">
        <v>54</v>
      </c>
      <c r="H19" s="9">
        <f t="shared" si="1"/>
        <v>1.962962962962963</v>
      </c>
      <c r="I19" s="10" t="s">
        <v>145</v>
      </c>
      <c r="J19" s="11">
        <f t="shared" si="2"/>
        <v>4.8840408805031444E-4</v>
      </c>
    </row>
    <row r="20" spans="1:10">
      <c r="A20" s="48" t="s">
        <v>30</v>
      </c>
      <c r="B20" s="5" t="str">
        <f t="shared" si="0"/>
        <v>KH00582</v>
      </c>
      <c r="C20" s="12" t="s">
        <v>31</v>
      </c>
      <c r="D20" s="14">
        <v>368</v>
      </c>
      <c r="E20" s="15">
        <v>94</v>
      </c>
      <c r="F20" s="8">
        <v>128</v>
      </c>
      <c r="G20" s="8">
        <v>77</v>
      </c>
      <c r="H20" s="9">
        <f t="shared" si="1"/>
        <v>1.2207792207792207</v>
      </c>
      <c r="I20" s="10" t="s">
        <v>143</v>
      </c>
      <c r="J20" s="11">
        <f t="shared" si="2"/>
        <v>6.2943262411347518E-4</v>
      </c>
    </row>
    <row r="21" spans="1:10" ht="14.5" customHeight="1">
      <c r="A21" s="48"/>
      <c r="B21" s="5" t="str">
        <f t="shared" si="0"/>
        <v>KH00562</v>
      </c>
      <c r="C21" s="12" t="s">
        <v>32</v>
      </c>
      <c r="D21" s="7">
        <v>507</v>
      </c>
      <c r="E21" s="8">
        <v>134</v>
      </c>
      <c r="F21" s="8">
        <v>216</v>
      </c>
      <c r="G21" s="8">
        <v>95</v>
      </c>
      <c r="H21" s="9">
        <f t="shared" si="1"/>
        <v>1.4105263157894736</v>
      </c>
      <c r="I21" s="10" t="s">
        <v>144</v>
      </c>
      <c r="J21" s="11">
        <f t="shared" si="2"/>
        <v>6.7570135433941394E-4</v>
      </c>
    </row>
    <row r="22" spans="1:10">
      <c r="A22" s="48"/>
      <c r="B22" s="5" t="str">
        <f t="shared" si="0"/>
        <v>KH00604</v>
      </c>
      <c r="C22" s="16" t="s">
        <v>33</v>
      </c>
      <c r="D22" s="7">
        <v>286</v>
      </c>
      <c r="E22" s="8">
        <v>107</v>
      </c>
      <c r="F22" s="8">
        <v>177</v>
      </c>
      <c r="G22" s="8">
        <v>70</v>
      </c>
      <c r="H22" s="9">
        <f t="shared" si="1"/>
        <v>1.5285714285714285</v>
      </c>
      <c r="I22" s="10" t="s">
        <v>157</v>
      </c>
      <c r="J22" s="11">
        <f t="shared" si="2"/>
        <v>5.6107217030114225E-4</v>
      </c>
    </row>
    <row r="23" spans="1:10">
      <c r="A23" s="48"/>
      <c r="B23" s="5" t="str">
        <f t="shared" si="0"/>
        <v>KH00613</v>
      </c>
      <c r="C23" s="6" t="s">
        <v>34</v>
      </c>
      <c r="D23" s="7">
        <v>274</v>
      </c>
      <c r="E23" s="8">
        <v>90</v>
      </c>
      <c r="F23" s="8">
        <v>129</v>
      </c>
      <c r="G23" s="8">
        <v>65</v>
      </c>
      <c r="H23" s="9">
        <f t="shared" si="1"/>
        <v>1.3846153846153846</v>
      </c>
      <c r="I23" s="10" t="s">
        <v>167</v>
      </c>
      <c r="J23" s="11">
        <f t="shared" si="2"/>
        <v>5.4372427983539096E-4</v>
      </c>
    </row>
    <row r="24" spans="1:10">
      <c r="A24" s="48"/>
      <c r="B24" s="5" t="str">
        <f t="shared" si="0"/>
        <v>KH00632</v>
      </c>
      <c r="C24" s="6" t="s">
        <v>35</v>
      </c>
      <c r="D24" s="7">
        <v>511</v>
      </c>
      <c r="E24" s="8">
        <v>109</v>
      </c>
      <c r="F24" s="8">
        <v>162</v>
      </c>
      <c r="G24" s="8">
        <v>84</v>
      </c>
      <c r="H24" s="9">
        <f t="shared" si="1"/>
        <v>1.2976190476190477</v>
      </c>
      <c r="I24" s="10" t="s">
        <v>165</v>
      </c>
      <c r="J24" s="11">
        <f t="shared" si="2"/>
        <v>7.7270217465171594E-4</v>
      </c>
    </row>
    <row r="25" spans="1:10">
      <c r="A25" s="48"/>
      <c r="B25" s="5" t="str">
        <f t="shared" si="0"/>
        <v>KH00683</v>
      </c>
      <c r="C25" s="6" t="s">
        <v>36</v>
      </c>
      <c r="D25" s="17">
        <v>521</v>
      </c>
      <c r="E25" s="13">
        <v>122</v>
      </c>
      <c r="F25" s="8">
        <v>85</v>
      </c>
      <c r="G25" s="8">
        <v>63</v>
      </c>
      <c r="H25" s="9">
        <f t="shared" si="1"/>
        <v>1.9365079365079365</v>
      </c>
      <c r="I25" s="10" t="s">
        <v>158</v>
      </c>
      <c r="J25" s="11">
        <f t="shared" si="2"/>
        <v>6.9264192471159682E-4</v>
      </c>
    </row>
    <row r="26" spans="1:10">
      <c r="A26" s="48"/>
      <c r="B26" s="5" t="str">
        <f t="shared" si="0"/>
        <v>KH00744</v>
      </c>
      <c r="C26" s="6" t="s">
        <v>37</v>
      </c>
      <c r="D26" s="14">
        <v>373</v>
      </c>
      <c r="E26" s="15">
        <v>107</v>
      </c>
      <c r="F26" s="8">
        <v>134</v>
      </c>
      <c r="G26" s="8">
        <v>66</v>
      </c>
      <c r="H26" s="9">
        <f t="shared" si="1"/>
        <v>1.6212121212121211</v>
      </c>
      <c r="I26" s="10" t="s">
        <v>159</v>
      </c>
      <c r="J26" s="11">
        <f t="shared" si="2"/>
        <v>6.3181464174454831E-4</v>
      </c>
    </row>
    <row r="27" spans="1:10">
      <c r="A27" s="48"/>
      <c r="B27" s="5" t="str">
        <f t="shared" si="0"/>
        <v>KH00759</v>
      </c>
      <c r="C27" s="6" t="s">
        <v>38</v>
      </c>
      <c r="D27" s="7">
        <v>346</v>
      </c>
      <c r="E27" s="8">
        <v>111</v>
      </c>
      <c r="F27" s="8">
        <v>79</v>
      </c>
      <c r="G27" s="8">
        <v>60</v>
      </c>
      <c r="H27" s="9">
        <f t="shared" si="1"/>
        <v>1.85</v>
      </c>
      <c r="I27" s="10" t="s">
        <v>155</v>
      </c>
      <c r="J27" s="11">
        <f t="shared" si="2"/>
        <v>8.5085085085085082E-4</v>
      </c>
    </row>
    <row r="28" spans="1:10">
      <c r="A28" s="49" t="s">
        <v>39</v>
      </c>
      <c r="B28" s="5" t="str">
        <f t="shared" si="0"/>
        <v>KH00355</v>
      </c>
      <c r="C28" s="12" t="s">
        <v>40</v>
      </c>
      <c r="D28" s="7">
        <v>291</v>
      </c>
      <c r="E28" s="8">
        <v>60</v>
      </c>
      <c r="F28" s="8">
        <v>95</v>
      </c>
      <c r="G28" s="8">
        <v>52</v>
      </c>
      <c r="H28" s="9">
        <f t="shared" si="1"/>
        <v>1.1538461538461537</v>
      </c>
      <c r="I28" s="10" t="s">
        <v>166</v>
      </c>
      <c r="J28" s="11">
        <f t="shared" si="2"/>
        <v>8.4876543209876543E-4</v>
      </c>
    </row>
    <row r="29" spans="1:10">
      <c r="A29" s="49"/>
      <c r="B29" s="5" t="str">
        <f t="shared" si="0"/>
        <v>KH00320</v>
      </c>
      <c r="C29" s="12" t="s">
        <v>41</v>
      </c>
      <c r="D29" s="17">
        <v>366</v>
      </c>
      <c r="E29" s="13">
        <v>120</v>
      </c>
      <c r="F29" s="8">
        <v>103</v>
      </c>
      <c r="G29" s="8">
        <v>53</v>
      </c>
      <c r="H29" s="9">
        <f t="shared" si="1"/>
        <v>2.2641509433962264</v>
      </c>
      <c r="I29" s="10" t="s">
        <v>163</v>
      </c>
      <c r="J29" s="11">
        <f t="shared" si="2"/>
        <v>6.6859567901234572E-4</v>
      </c>
    </row>
    <row r="30" spans="1:10">
      <c r="A30" s="49"/>
      <c r="B30" s="5" t="str">
        <f t="shared" si="0"/>
        <v>KH00322</v>
      </c>
      <c r="C30" s="12" t="s">
        <v>42</v>
      </c>
      <c r="D30" s="14">
        <v>197</v>
      </c>
      <c r="E30" s="15">
        <v>61</v>
      </c>
      <c r="F30" s="8">
        <v>53</v>
      </c>
      <c r="G30" s="8">
        <v>29</v>
      </c>
      <c r="H30" s="9">
        <f t="shared" si="1"/>
        <v>2.103448275862069</v>
      </c>
      <c r="I30" s="10" t="s">
        <v>164</v>
      </c>
      <c r="J30" s="11">
        <f t="shared" si="2"/>
        <v>6.4378415300546442E-4</v>
      </c>
    </row>
    <row r="31" spans="1:10">
      <c r="A31" s="49"/>
      <c r="B31" s="5" t="str">
        <f t="shared" si="0"/>
        <v>KH00612</v>
      </c>
      <c r="C31" s="6" t="s">
        <v>43</v>
      </c>
      <c r="D31" s="7">
        <v>300</v>
      </c>
      <c r="E31" s="8">
        <v>101</v>
      </c>
      <c r="F31" s="8">
        <v>90</v>
      </c>
      <c r="G31" s="8">
        <v>51</v>
      </c>
      <c r="H31" s="9">
        <f t="shared" si="1"/>
        <v>1.9803921568627452</v>
      </c>
      <c r="I31" s="10" t="s">
        <v>169</v>
      </c>
      <c r="J31" s="11">
        <f t="shared" si="2"/>
        <v>6.5685735240190687E-4</v>
      </c>
    </row>
    <row r="32" spans="1:10" ht="14.15" customHeight="1">
      <c r="A32" s="49"/>
      <c r="B32" s="5" t="str">
        <f t="shared" si="0"/>
        <v>KH00662</v>
      </c>
      <c r="C32" s="6" t="s">
        <v>44</v>
      </c>
      <c r="D32" s="7">
        <v>315</v>
      </c>
      <c r="E32" s="8">
        <v>100</v>
      </c>
      <c r="F32" s="8">
        <v>103</v>
      </c>
      <c r="G32" s="8">
        <v>68</v>
      </c>
      <c r="H32" s="9">
        <f t="shared" si="1"/>
        <v>1.4705882352941178</v>
      </c>
      <c r="I32" s="10" t="s">
        <v>162</v>
      </c>
      <c r="J32" s="11">
        <f t="shared" si="2"/>
        <v>4.556712962962963E-4</v>
      </c>
    </row>
    <row r="33" spans="1:10" ht="14.5" customHeight="1">
      <c r="A33" s="49"/>
      <c r="B33" s="5" t="str">
        <f t="shared" si="0"/>
        <v>KH00663</v>
      </c>
      <c r="C33" s="6" t="s">
        <v>45</v>
      </c>
      <c r="D33" s="7">
        <v>319</v>
      </c>
      <c r="E33" s="8">
        <v>100</v>
      </c>
      <c r="F33" s="8">
        <v>137</v>
      </c>
      <c r="G33" s="8">
        <v>72</v>
      </c>
      <c r="H33" s="9">
        <f t="shared" si="1"/>
        <v>1.3888888888888888</v>
      </c>
      <c r="I33" s="10" t="s">
        <v>168</v>
      </c>
      <c r="J33" s="11">
        <f t="shared" si="2"/>
        <v>5.1018518518518513E-4</v>
      </c>
    </row>
    <row r="34" spans="1:10">
      <c r="A34" s="49"/>
      <c r="B34" s="18" t="str">
        <f t="shared" si="0"/>
        <v>KH00745</v>
      </c>
      <c r="C34" s="19" t="s">
        <v>46</v>
      </c>
      <c r="D34" s="20">
        <v>307</v>
      </c>
      <c r="E34" s="21">
        <v>101</v>
      </c>
      <c r="F34" s="8">
        <v>74</v>
      </c>
      <c r="G34" s="8">
        <v>58</v>
      </c>
      <c r="H34" s="9">
        <f t="shared" si="1"/>
        <v>1.7413793103448276</v>
      </c>
      <c r="I34" s="10" t="s">
        <v>170</v>
      </c>
      <c r="J34" s="11">
        <f t="shared" si="2"/>
        <v>3.202924459112578E-4</v>
      </c>
    </row>
    <row r="35" spans="1:10">
      <c r="A35" s="49"/>
      <c r="B35" s="5" t="str">
        <f t="shared" si="0"/>
        <v>KH00495</v>
      </c>
      <c r="C35" s="6" t="s">
        <v>47</v>
      </c>
      <c r="D35" s="14">
        <v>377</v>
      </c>
      <c r="E35" s="15">
        <v>101</v>
      </c>
      <c r="F35" s="8">
        <v>120</v>
      </c>
      <c r="G35" s="8">
        <v>73</v>
      </c>
      <c r="H35" s="9">
        <f t="shared" si="1"/>
        <v>1.3835616438356164</v>
      </c>
      <c r="I35" s="10" t="s">
        <v>160</v>
      </c>
      <c r="J35" s="11">
        <f t="shared" si="2"/>
        <v>4.2434451778511188E-4</v>
      </c>
    </row>
    <row r="36" spans="1:10">
      <c r="A36" s="49"/>
      <c r="B36" s="5" t="str">
        <f t="shared" ref="B36:B60" si="3">LEFT(C36,7)</f>
        <v>KH00766</v>
      </c>
      <c r="C36" s="6" t="s">
        <v>48</v>
      </c>
      <c r="D36" s="7">
        <v>317</v>
      </c>
      <c r="E36" s="8">
        <v>110</v>
      </c>
      <c r="F36" s="8">
        <v>88</v>
      </c>
      <c r="G36" s="8">
        <v>64</v>
      </c>
      <c r="H36" s="9">
        <f t="shared" ref="H36:H64" si="4">IFERROR(E36/G36,0)</f>
        <v>1.71875</v>
      </c>
      <c r="I36" s="10" t="s">
        <v>156</v>
      </c>
      <c r="J36" s="11">
        <f t="shared" ref="J36:J64" si="5">IFERROR(I36/E36,0)</f>
        <v>8.4827441077441079E-4</v>
      </c>
    </row>
    <row r="37" spans="1:10">
      <c r="A37" s="50" t="s">
        <v>49</v>
      </c>
      <c r="B37" s="5" t="str">
        <f t="shared" si="3"/>
        <v>KH00616</v>
      </c>
      <c r="C37" s="22" t="s">
        <v>50</v>
      </c>
      <c r="D37" s="7">
        <v>439</v>
      </c>
      <c r="E37" s="8">
        <v>104</v>
      </c>
      <c r="F37" s="8">
        <v>97</v>
      </c>
      <c r="G37" s="8">
        <v>65</v>
      </c>
      <c r="H37" s="9">
        <f t="shared" si="4"/>
        <v>1.6</v>
      </c>
      <c r="I37" s="10" t="s">
        <v>161</v>
      </c>
      <c r="J37" s="11">
        <f t="shared" si="5"/>
        <v>6.174323361823361E-4</v>
      </c>
    </row>
    <row r="38" spans="1:10">
      <c r="A38" s="50"/>
      <c r="B38" s="5" t="str">
        <f t="shared" si="3"/>
        <v>KH00670</v>
      </c>
      <c r="C38" s="6" t="s">
        <v>51</v>
      </c>
      <c r="D38" s="7">
        <v>408</v>
      </c>
      <c r="E38" s="8">
        <v>111</v>
      </c>
      <c r="F38" s="8">
        <v>115</v>
      </c>
      <c r="G38" s="8">
        <v>80</v>
      </c>
      <c r="H38" s="9">
        <f t="shared" si="4"/>
        <v>1.3875</v>
      </c>
      <c r="I38" s="10" t="s">
        <v>175</v>
      </c>
      <c r="J38" s="11">
        <f t="shared" si="5"/>
        <v>8.7827410744077412E-4</v>
      </c>
    </row>
    <row r="39" spans="1:10">
      <c r="A39" s="50"/>
      <c r="B39" s="5" t="str">
        <f t="shared" si="3"/>
        <v>KH00801</v>
      </c>
      <c r="C39" s="22" t="s">
        <v>52</v>
      </c>
      <c r="D39" s="7">
        <v>643</v>
      </c>
      <c r="E39" s="8">
        <v>112</v>
      </c>
      <c r="F39" s="8">
        <v>89</v>
      </c>
      <c r="G39" s="8">
        <v>48</v>
      </c>
      <c r="H39" s="9">
        <f t="shared" si="4"/>
        <v>2.3333333333333335</v>
      </c>
      <c r="I39" s="10" t="s">
        <v>180</v>
      </c>
      <c r="J39" s="11">
        <f t="shared" si="5"/>
        <v>5.6537285052910057E-4</v>
      </c>
    </row>
    <row r="40" spans="1:10">
      <c r="A40" s="50"/>
      <c r="B40" s="5" t="str">
        <f t="shared" si="3"/>
        <v>KH00802</v>
      </c>
      <c r="C40" s="22" t="s">
        <v>53</v>
      </c>
      <c r="D40" s="7">
        <v>241</v>
      </c>
      <c r="E40" s="8">
        <v>65</v>
      </c>
      <c r="F40" s="8">
        <v>61</v>
      </c>
      <c r="G40" s="8">
        <v>42</v>
      </c>
      <c r="H40" s="9">
        <f t="shared" si="4"/>
        <v>1.5476190476190477</v>
      </c>
      <c r="I40" s="10" t="s">
        <v>181</v>
      </c>
      <c r="J40" s="11">
        <f t="shared" si="5"/>
        <v>7.7884615384615395E-4</v>
      </c>
    </row>
    <row r="41" spans="1:10">
      <c r="A41" s="50"/>
      <c r="B41" s="5" t="str">
        <f t="shared" si="3"/>
        <v>KH00815</v>
      </c>
      <c r="C41" s="22" t="s">
        <v>54</v>
      </c>
      <c r="D41" s="7">
        <v>0</v>
      </c>
      <c r="E41" s="8">
        <v>0</v>
      </c>
      <c r="F41" s="8">
        <v>0</v>
      </c>
      <c r="G41" s="8">
        <v>0</v>
      </c>
      <c r="H41" s="9">
        <f t="shared" si="4"/>
        <v>0</v>
      </c>
      <c r="I41" s="10" t="s">
        <v>99</v>
      </c>
      <c r="J41" s="11">
        <f t="shared" si="5"/>
        <v>0</v>
      </c>
    </row>
    <row r="42" spans="1:10">
      <c r="A42" s="56" t="s">
        <v>55</v>
      </c>
      <c r="B42" s="5" t="str">
        <f t="shared" si="3"/>
        <v>KH00131</v>
      </c>
      <c r="C42" s="22" t="s">
        <v>56</v>
      </c>
      <c r="D42" s="7">
        <v>272</v>
      </c>
      <c r="E42" s="8">
        <v>74</v>
      </c>
      <c r="F42" s="8">
        <v>64</v>
      </c>
      <c r="G42" s="8">
        <v>45</v>
      </c>
      <c r="H42" s="9">
        <f t="shared" si="4"/>
        <v>1.6444444444444444</v>
      </c>
      <c r="I42" s="10" t="s">
        <v>182</v>
      </c>
      <c r="J42" s="11">
        <f t="shared" si="5"/>
        <v>6.3798173173173177E-4</v>
      </c>
    </row>
    <row r="43" spans="1:10">
      <c r="A43" s="57"/>
      <c r="B43" s="5" t="str">
        <f t="shared" si="3"/>
        <v>KH00286</v>
      </c>
      <c r="C43" s="16" t="s">
        <v>57</v>
      </c>
      <c r="D43" s="7">
        <v>282</v>
      </c>
      <c r="E43" s="8">
        <v>100</v>
      </c>
      <c r="F43" s="8">
        <v>109</v>
      </c>
      <c r="G43" s="8">
        <v>81</v>
      </c>
      <c r="H43" s="9">
        <f t="shared" si="4"/>
        <v>1.2345679012345678</v>
      </c>
      <c r="I43" s="10" t="s">
        <v>172</v>
      </c>
      <c r="J43" s="11">
        <f t="shared" si="5"/>
        <v>6.4328703703703705E-4</v>
      </c>
    </row>
    <row r="44" spans="1:10">
      <c r="A44" s="57"/>
      <c r="B44" s="5" t="str">
        <f t="shared" si="3"/>
        <v>KH00342</v>
      </c>
      <c r="C44" s="22" t="s">
        <v>58</v>
      </c>
      <c r="D44" s="17">
        <v>377</v>
      </c>
      <c r="E44" s="8">
        <v>101</v>
      </c>
      <c r="F44" s="8">
        <v>118</v>
      </c>
      <c r="G44" s="8">
        <v>85</v>
      </c>
      <c r="H44" s="9">
        <f t="shared" si="4"/>
        <v>1.1882352941176471</v>
      </c>
      <c r="I44" s="10" t="s">
        <v>180</v>
      </c>
      <c r="J44" s="11">
        <f t="shared" si="5"/>
        <v>6.2694811147781439E-4</v>
      </c>
    </row>
    <row r="45" spans="1:10">
      <c r="A45" s="57"/>
      <c r="B45" s="5" t="str">
        <f t="shared" si="3"/>
        <v>KH00626</v>
      </c>
      <c r="C45" s="6" t="s">
        <v>59</v>
      </c>
      <c r="D45" s="14">
        <v>370</v>
      </c>
      <c r="E45" s="8">
        <v>104</v>
      </c>
      <c r="F45" s="8">
        <v>112</v>
      </c>
      <c r="G45" s="8">
        <v>66</v>
      </c>
      <c r="H45" s="9">
        <f t="shared" si="4"/>
        <v>1.5757575757575757</v>
      </c>
      <c r="I45" s="10" t="s">
        <v>176</v>
      </c>
      <c r="J45" s="11">
        <f t="shared" si="5"/>
        <v>5.9528579059829059E-4</v>
      </c>
    </row>
    <row r="46" spans="1:10" ht="14.5" customHeight="1">
      <c r="A46" s="57"/>
      <c r="B46" s="5" t="str">
        <f t="shared" si="3"/>
        <v>KH00764</v>
      </c>
      <c r="C46" s="16" t="s">
        <v>60</v>
      </c>
      <c r="D46" s="7">
        <v>300</v>
      </c>
      <c r="E46" s="8">
        <v>100</v>
      </c>
      <c r="F46" s="8">
        <v>121</v>
      </c>
      <c r="G46" s="8">
        <v>79</v>
      </c>
      <c r="H46" s="9">
        <f t="shared" si="4"/>
        <v>1.2658227848101267</v>
      </c>
      <c r="I46" s="10" t="s">
        <v>179</v>
      </c>
      <c r="J46" s="11">
        <f t="shared" si="5"/>
        <v>7.4722222222222215E-4</v>
      </c>
    </row>
    <row r="47" spans="1:10">
      <c r="A47" s="57"/>
      <c r="B47" s="5" t="str">
        <f t="shared" si="3"/>
        <v>KH00849</v>
      </c>
      <c r="C47" s="23" t="s">
        <v>61</v>
      </c>
      <c r="D47" s="7">
        <v>297</v>
      </c>
      <c r="E47" s="8">
        <v>100</v>
      </c>
      <c r="F47" s="8">
        <v>102</v>
      </c>
      <c r="G47" s="8">
        <v>69</v>
      </c>
      <c r="H47" s="9">
        <f t="shared" si="4"/>
        <v>1.4492753623188406</v>
      </c>
      <c r="I47" s="10" t="s">
        <v>177</v>
      </c>
      <c r="J47" s="11">
        <f t="shared" si="5"/>
        <v>8.902777777777777E-4</v>
      </c>
    </row>
    <row r="48" spans="1:10">
      <c r="A48" s="52" t="s">
        <v>62</v>
      </c>
      <c r="B48" s="24" t="str">
        <f t="shared" si="3"/>
        <v>KH00416</v>
      </c>
      <c r="C48" s="24" t="s">
        <v>63</v>
      </c>
      <c r="D48" s="7">
        <v>285</v>
      </c>
      <c r="E48" s="8">
        <v>54</v>
      </c>
      <c r="F48" s="8">
        <v>98</v>
      </c>
      <c r="G48" s="8">
        <v>43</v>
      </c>
      <c r="H48" s="9">
        <f t="shared" si="4"/>
        <v>1.2558139534883721</v>
      </c>
      <c r="I48" s="10" t="s">
        <v>173</v>
      </c>
      <c r="J48" s="11">
        <f t="shared" si="5"/>
        <v>9.9022633744855963E-4</v>
      </c>
    </row>
    <row r="49" spans="1:10">
      <c r="A49" s="53"/>
      <c r="B49" s="24" t="str">
        <f t="shared" si="3"/>
        <v>KH00530</v>
      </c>
      <c r="C49" s="24" t="s">
        <v>64</v>
      </c>
      <c r="D49" s="7">
        <v>371</v>
      </c>
      <c r="E49" s="8">
        <v>56</v>
      </c>
      <c r="F49" s="8">
        <v>116</v>
      </c>
      <c r="G49" s="8">
        <v>38</v>
      </c>
      <c r="H49" s="9">
        <f t="shared" si="4"/>
        <v>1.4736842105263157</v>
      </c>
      <c r="I49" s="10" t="s">
        <v>174</v>
      </c>
      <c r="J49" s="11">
        <f t="shared" si="5"/>
        <v>1.0892030423280423E-3</v>
      </c>
    </row>
    <row r="50" spans="1:10">
      <c r="A50" s="53"/>
      <c r="B50" s="24" t="str">
        <f t="shared" si="3"/>
        <v>KH00567</v>
      </c>
      <c r="C50" s="24" t="s">
        <v>65</v>
      </c>
      <c r="D50" s="7">
        <v>453</v>
      </c>
      <c r="E50" s="8">
        <v>31</v>
      </c>
      <c r="F50" s="8">
        <v>86</v>
      </c>
      <c r="G50" s="8">
        <v>20</v>
      </c>
      <c r="H50" s="9">
        <f t="shared" si="4"/>
        <v>1.55</v>
      </c>
      <c r="I50" s="10" t="s">
        <v>178</v>
      </c>
      <c r="J50" s="11">
        <f t="shared" si="5"/>
        <v>6.8735065710872159E-4</v>
      </c>
    </row>
    <row r="51" spans="1:10">
      <c r="A51" s="53"/>
      <c r="B51" s="24" t="str">
        <f t="shared" si="3"/>
        <v>KH00611</v>
      </c>
      <c r="C51" s="24" t="s">
        <v>66</v>
      </c>
      <c r="D51" s="7">
        <v>405</v>
      </c>
      <c r="E51" s="8">
        <v>40</v>
      </c>
      <c r="F51" s="8">
        <v>68</v>
      </c>
      <c r="G51" s="8">
        <v>28</v>
      </c>
      <c r="H51" s="9">
        <f t="shared" si="4"/>
        <v>1.4285714285714286</v>
      </c>
      <c r="I51" s="10" t="s">
        <v>171</v>
      </c>
      <c r="J51" s="11">
        <f t="shared" si="5"/>
        <v>5.0231481481481481E-4</v>
      </c>
    </row>
    <row r="52" spans="1:10">
      <c r="A52" s="53"/>
      <c r="B52" s="22" t="str">
        <f t="shared" si="3"/>
        <v>KH00688</v>
      </c>
      <c r="C52" s="16" t="s">
        <v>67</v>
      </c>
      <c r="D52" s="7">
        <v>323</v>
      </c>
      <c r="E52" s="8">
        <v>62</v>
      </c>
      <c r="F52" s="8">
        <v>68</v>
      </c>
      <c r="G52" s="8">
        <v>40</v>
      </c>
      <c r="H52" s="9">
        <f t="shared" si="4"/>
        <v>1.55</v>
      </c>
      <c r="I52" s="10" t="s">
        <v>141</v>
      </c>
      <c r="J52" s="11">
        <f t="shared" si="5"/>
        <v>7.7938321385902026E-4</v>
      </c>
    </row>
    <row r="53" spans="1:10">
      <c r="A53" s="53"/>
      <c r="B53" s="24" t="str">
        <f t="shared" si="3"/>
        <v>KH00678</v>
      </c>
      <c r="C53" s="25" t="s">
        <v>68</v>
      </c>
      <c r="D53" s="7">
        <v>462</v>
      </c>
      <c r="E53" s="8">
        <v>42</v>
      </c>
      <c r="F53" s="8">
        <v>141</v>
      </c>
      <c r="G53" s="8">
        <v>32</v>
      </c>
      <c r="H53" s="9">
        <f t="shared" si="4"/>
        <v>1.3125</v>
      </c>
      <c r="I53" s="10" t="s">
        <v>192</v>
      </c>
      <c r="J53" s="11">
        <f t="shared" si="5"/>
        <v>8.1431878306878318E-4</v>
      </c>
    </row>
    <row r="54" spans="1:10">
      <c r="A54" s="53"/>
      <c r="B54" s="24" t="str">
        <f t="shared" si="3"/>
        <v>KH00704</v>
      </c>
      <c r="C54" s="25" t="s">
        <v>69</v>
      </c>
      <c r="D54" s="7">
        <v>352</v>
      </c>
      <c r="E54" s="8">
        <v>55</v>
      </c>
      <c r="F54" s="8">
        <v>45</v>
      </c>
      <c r="G54" s="8">
        <v>26</v>
      </c>
      <c r="H54" s="9">
        <f t="shared" si="4"/>
        <v>2.1153846153846154</v>
      </c>
      <c r="I54" s="10" t="s">
        <v>186</v>
      </c>
      <c r="J54" s="11">
        <f t="shared" si="5"/>
        <v>9.2424242424242432E-4</v>
      </c>
    </row>
    <row r="55" spans="1:10">
      <c r="A55" s="53"/>
      <c r="B55" s="24" t="str">
        <f t="shared" si="3"/>
        <v>KH00706</v>
      </c>
      <c r="C55" s="25" t="s">
        <v>70</v>
      </c>
      <c r="D55" s="7">
        <v>308</v>
      </c>
      <c r="E55" s="8">
        <v>49</v>
      </c>
      <c r="F55" s="8">
        <v>82</v>
      </c>
      <c r="G55" s="8">
        <v>32</v>
      </c>
      <c r="H55" s="9">
        <f t="shared" si="4"/>
        <v>1.53125</v>
      </c>
      <c r="I55" s="10" t="s">
        <v>193</v>
      </c>
      <c r="J55" s="11">
        <f t="shared" si="5"/>
        <v>5.4870559334845048E-4</v>
      </c>
    </row>
    <row r="56" spans="1:10">
      <c r="A56" s="53"/>
      <c r="B56" s="24" t="str">
        <f t="shared" si="3"/>
        <v>KH00733</v>
      </c>
      <c r="C56" s="25" t="s">
        <v>71</v>
      </c>
      <c r="D56" s="7">
        <v>484</v>
      </c>
      <c r="E56" s="8">
        <v>74</v>
      </c>
      <c r="F56" s="8">
        <v>61</v>
      </c>
      <c r="G56" s="8">
        <v>24</v>
      </c>
      <c r="H56" s="9">
        <f t="shared" si="4"/>
        <v>3.0833333333333335</v>
      </c>
      <c r="I56" s="10" t="s">
        <v>185</v>
      </c>
      <c r="J56" s="11">
        <f t="shared" si="5"/>
        <v>4.3340215215215215E-4</v>
      </c>
    </row>
    <row r="57" spans="1:10">
      <c r="A57" s="54"/>
      <c r="B57" s="24" t="str">
        <f t="shared" si="3"/>
        <v>KH00177</v>
      </c>
      <c r="C57" s="39" t="s">
        <v>82</v>
      </c>
      <c r="D57" s="7">
        <v>270</v>
      </c>
      <c r="E57" s="8">
        <v>41</v>
      </c>
      <c r="F57" s="8">
        <v>83</v>
      </c>
      <c r="G57" s="8">
        <v>31</v>
      </c>
      <c r="H57" s="9">
        <f t="shared" si="4"/>
        <v>1.3225806451612903</v>
      </c>
      <c r="I57" s="10" t="s">
        <v>183</v>
      </c>
      <c r="J57" s="11">
        <f t="shared" si="5"/>
        <v>9.2253839205058718E-4</v>
      </c>
    </row>
    <row r="58" spans="1:10">
      <c r="A58" s="44" t="s">
        <v>72</v>
      </c>
      <c r="B58" s="24" t="str">
        <f t="shared" si="3"/>
        <v>KH00624</v>
      </c>
      <c r="C58" s="25" t="s">
        <v>73</v>
      </c>
      <c r="D58" s="7">
        <v>212</v>
      </c>
      <c r="E58" s="8">
        <v>43</v>
      </c>
      <c r="F58" s="8">
        <v>87</v>
      </c>
      <c r="G58" s="8">
        <v>32</v>
      </c>
      <c r="H58" s="9">
        <f t="shared" si="4"/>
        <v>1.34375</v>
      </c>
      <c r="I58" s="10" t="s">
        <v>191</v>
      </c>
      <c r="J58" s="11">
        <f t="shared" si="5"/>
        <v>9.9994616709732993E-4</v>
      </c>
    </row>
    <row r="59" spans="1:10">
      <c r="A59" s="44"/>
      <c r="B59" s="24" t="str">
        <f t="shared" si="3"/>
        <v>KH00719</v>
      </c>
      <c r="C59" s="25" t="s">
        <v>74</v>
      </c>
      <c r="D59" s="7">
        <v>255</v>
      </c>
      <c r="E59" s="8">
        <v>38</v>
      </c>
      <c r="F59" s="8">
        <v>82</v>
      </c>
      <c r="G59" s="8">
        <v>33</v>
      </c>
      <c r="H59" s="9">
        <f t="shared" si="4"/>
        <v>1.1515151515151516</v>
      </c>
      <c r="I59" s="10" t="s">
        <v>188</v>
      </c>
      <c r="J59" s="11">
        <f t="shared" si="5"/>
        <v>8.1688596491228066E-4</v>
      </c>
    </row>
    <row r="60" spans="1:10">
      <c r="A60" s="55" t="s">
        <v>75</v>
      </c>
      <c r="B60" s="24" t="str">
        <f t="shared" si="3"/>
        <v>KH00260</v>
      </c>
      <c r="C60" s="25" t="s">
        <v>76</v>
      </c>
      <c r="D60" s="7">
        <v>169</v>
      </c>
      <c r="E60" s="8">
        <v>40</v>
      </c>
      <c r="F60" s="8">
        <v>50</v>
      </c>
      <c r="G60" s="8">
        <v>24</v>
      </c>
      <c r="H60" s="9">
        <f t="shared" si="4"/>
        <v>1.6666666666666667</v>
      </c>
      <c r="I60" s="10" t="s">
        <v>189</v>
      </c>
      <c r="J60" s="11">
        <f t="shared" si="5"/>
        <v>5.3732638888888894E-4</v>
      </c>
    </row>
    <row r="61" spans="1:10">
      <c r="A61" s="55"/>
      <c r="B61" s="24" t="s">
        <v>2</v>
      </c>
      <c r="C61" s="25" t="s">
        <v>77</v>
      </c>
      <c r="D61" s="7">
        <v>364</v>
      </c>
      <c r="E61" s="8">
        <v>46</v>
      </c>
      <c r="F61" s="8">
        <v>87</v>
      </c>
      <c r="G61" s="8">
        <v>33</v>
      </c>
      <c r="H61" s="9">
        <f t="shared" si="4"/>
        <v>1.393939393939394</v>
      </c>
      <c r="I61" s="10" t="s">
        <v>190</v>
      </c>
      <c r="J61" s="11">
        <f t="shared" si="5"/>
        <v>1.059530998389694E-3</v>
      </c>
    </row>
    <row r="62" spans="1:10">
      <c r="A62" s="55"/>
      <c r="B62" s="24" t="s">
        <v>3</v>
      </c>
      <c r="C62" s="25" t="s">
        <v>78</v>
      </c>
      <c r="D62" s="7">
        <v>366</v>
      </c>
      <c r="E62" s="8">
        <v>46</v>
      </c>
      <c r="F62" s="8">
        <v>103</v>
      </c>
      <c r="G62" s="8">
        <v>35</v>
      </c>
      <c r="H62" s="9">
        <f t="shared" si="4"/>
        <v>1.3142857142857143</v>
      </c>
      <c r="I62" s="10" t="s">
        <v>187</v>
      </c>
      <c r="J62" s="11">
        <f t="shared" si="5"/>
        <v>7.3168276972624801E-4</v>
      </c>
    </row>
    <row r="63" spans="1:10">
      <c r="A63" s="55"/>
      <c r="B63" s="24" t="str">
        <f>LEFT(C63,7)</f>
        <v>KH00789</v>
      </c>
      <c r="C63" s="25" t="s">
        <v>79</v>
      </c>
      <c r="D63" s="7">
        <v>433</v>
      </c>
      <c r="E63" s="8">
        <v>55</v>
      </c>
      <c r="F63" s="8">
        <v>104</v>
      </c>
      <c r="G63" s="8">
        <v>49</v>
      </c>
      <c r="H63" s="9">
        <f t="shared" si="4"/>
        <v>1.1224489795918366</v>
      </c>
      <c r="I63" s="10" t="s">
        <v>194</v>
      </c>
      <c r="J63" s="11">
        <f t="shared" si="5"/>
        <v>8.8194444444444442E-4</v>
      </c>
    </row>
    <row r="64" spans="1:10">
      <c r="A64" s="55"/>
      <c r="B64" s="24" t="str">
        <f>LEFT(C64,7)</f>
        <v>KH00648</v>
      </c>
      <c r="C64" s="25" t="s">
        <v>80</v>
      </c>
      <c r="D64" s="7">
        <v>437</v>
      </c>
      <c r="E64" s="8">
        <v>31</v>
      </c>
      <c r="F64" s="8">
        <v>65</v>
      </c>
      <c r="G64" s="8">
        <v>21</v>
      </c>
      <c r="H64" s="9">
        <f t="shared" si="4"/>
        <v>1.4761904761904763</v>
      </c>
      <c r="I64" s="10" t="s">
        <v>184</v>
      </c>
      <c r="J64" s="11">
        <f t="shared" si="5"/>
        <v>1.0061977299880526E-3</v>
      </c>
    </row>
    <row r="65" spans="4:10">
      <c r="D65" s="32">
        <f>SUM(D4:D64)</f>
        <v>19994</v>
      </c>
      <c r="E65" s="32">
        <f>SUM(E4:E64)</f>
        <v>4670</v>
      </c>
      <c r="F65" s="32">
        <f>SUM(F4:F64)</f>
        <v>5563</v>
      </c>
      <c r="G65" s="32">
        <f>SUM(G4:G64)</f>
        <v>3035</v>
      </c>
    </row>
    <row r="66" spans="4:10">
      <c r="J66" s="1" t="s">
        <v>81</v>
      </c>
    </row>
  </sheetData>
  <mergeCells count="9">
    <mergeCell ref="A48:A57"/>
    <mergeCell ref="A58:A59"/>
    <mergeCell ref="A60:A64"/>
    <mergeCell ref="A4:A11"/>
    <mergeCell ref="A12:A19"/>
    <mergeCell ref="A20:A27"/>
    <mergeCell ref="A28:A36"/>
    <mergeCell ref="A37:A41"/>
    <mergeCell ref="A42:A47"/>
  </mergeCells>
  <phoneticPr fontId="12" type="noConversion"/>
  <conditionalFormatting sqref="B22 B20:C21 B23:C27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4:C11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12:C19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28:C36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37:C41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42:C4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45:C45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46:C47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52:C52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E4:E47">
    <cfRule type="cellIs" dxfId="15" priority="6" operator="greaterThanOrEqual">
      <formula>100</formula>
    </cfRule>
    <cfRule type="cellIs" dxfId="14" priority="18" operator="lessThan">
      <formula>100</formula>
    </cfRule>
  </conditionalFormatting>
  <conditionalFormatting sqref="E48:E57">
    <cfRule type="cellIs" dxfId="13" priority="3" operator="lessThan">
      <formula>80</formula>
    </cfRule>
    <cfRule type="cellIs" dxfId="12" priority="5" operator="greaterThanOrEqual">
      <formula>80</formula>
    </cfRule>
  </conditionalFormatting>
  <conditionalFormatting sqref="E58:E59">
    <cfRule type="cellIs" dxfId="11" priority="4" operator="greaterThanOrEqual">
      <formula>40</formula>
    </cfRule>
  </conditionalFormatting>
  <conditionalFormatting sqref="E58:E64">
    <cfRule type="cellIs" dxfId="10" priority="2" operator="lessThan">
      <formula>40</formula>
    </cfRule>
  </conditionalFormatting>
  <conditionalFormatting sqref="E60:E64">
    <cfRule type="cellIs" dxfId="9" priority="1" operator="greaterThanOrEqual">
      <formula>40</formula>
    </cfRule>
  </conditionalFormatting>
  <conditionalFormatting sqref="H4:H64">
    <cfRule type="top10" dxfId="8" priority="7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7D6E-8316-4D64-8E22-FBB1CC9211FC}">
  <dimension ref="A1:J66"/>
  <sheetViews>
    <sheetView tabSelected="1" topLeftCell="A23" workbookViewId="0">
      <selection activeCell="C21" sqref="C21"/>
    </sheetView>
  </sheetViews>
  <sheetFormatPr defaultColWidth="14.19921875" defaultRowHeight="12.5"/>
  <cols>
    <col min="1" max="1" width="21.59765625" style="1" customWidth="1"/>
    <col min="2" max="2" width="10.796875" style="1" customWidth="1"/>
    <col min="3" max="3" width="26.796875" style="1" bestFit="1" customWidth="1"/>
    <col min="4" max="4" width="15.19921875" style="1" customWidth="1"/>
    <col min="5" max="5" width="13.19921875" style="1" customWidth="1"/>
    <col min="6" max="6" width="10.3984375" style="1" customWidth="1"/>
    <col min="7" max="7" width="13.19921875" style="1" customWidth="1"/>
    <col min="8" max="8" width="10.296875" style="1" customWidth="1"/>
    <col min="9" max="9" width="19.19921875" style="1" customWidth="1"/>
    <col min="10" max="10" width="20.796875" style="1" bestFit="1" customWidth="1"/>
    <col min="11" max="16384" width="14.19921875" style="1"/>
  </cols>
  <sheetData>
    <row r="1" spans="1:10" hidden="1"/>
    <row r="2" spans="1:10" hidden="1">
      <c r="E2" s="2" t="s">
        <v>4</v>
      </c>
    </row>
    <row r="3" spans="1:10" ht="43.5" customHeight="1">
      <c r="A3" s="3" t="s">
        <v>5</v>
      </c>
      <c r="B3" s="3" t="s">
        <v>0</v>
      </c>
      <c r="C3" s="3" t="s">
        <v>6</v>
      </c>
      <c r="D3" s="4" t="s">
        <v>7</v>
      </c>
      <c r="E3" s="4" t="s">
        <v>1</v>
      </c>
      <c r="F3" s="4" t="s">
        <v>8</v>
      </c>
      <c r="G3" s="4" t="s">
        <v>9</v>
      </c>
      <c r="I3" s="4" t="s">
        <v>10</v>
      </c>
      <c r="J3" s="4" t="s">
        <v>11</v>
      </c>
    </row>
    <row r="4" spans="1:10">
      <c r="A4" s="46" t="s">
        <v>12</v>
      </c>
      <c r="B4" s="5" t="str">
        <f>LEFT(C4,7)</f>
        <v>KH00106</v>
      </c>
      <c r="C4" s="6" t="s">
        <v>13</v>
      </c>
      <c r="D4" s="7">
        <v>331</v>
      </c>
      <c r="E4" s="8">
        <v>77</v>
      </c>
      <c r="F4" s="8">
        <v>100</v>
      </c>
      <c r="G4" s="8">
        <v>55</v>
      </c>
      <c r="H4" s="9">
        <f>IFERROR(E4/G4,0)</f>
        <v>1.4</v>
      </c>
      <c r="I4" s="10" t="s">
        <v>90</v>
      </c>
      <c r="J4" s="11">
        <f>IFERROR(I4/E4,0)</f>
        <v>5.7855339105339105E-4</v>
      </c>
    </row>
    <row r="5" spans="1:10">
      <c r="A5" s="46"/>
      <c r="B5" s="5" t="str">
        <f t="shared" ref="B5:B36" si="0">LEFT(C5,7)</f>
        <v>KH00464</v>
      </c>
      <c r="C5" s="6" t="s">
        <v>14</v>
      </c>
      <c r="D5" s="7">
        <v>255</v>
      </c>
      <c r="E5" s="8">
        <v>46</v>
      </c>
      <c r="F5" s="8">
        <v>51</v>
      </c>
      <c r="G5" s="8">
        <v>29</v>
      </c>
      <c r="H5" s="9">
        <f t="shared" ref="H5:H64" si="1">IFERROR(E5/G5,0)</f>
        <v>1.5862068965517242</v>
      </c>
      <c r="I5" s="10" t="s">
        <v>89</v>
      </c>
      <c r="J5" s="11">
        <f t="shared" ref="J5:J64" si="2">IFERROR(I5/E5,0)</f>
        <v>7.3067632850241546E-4</v>
      </c>
    </row>
    <row r="6" spans="1:10">
      <c r="A6" s="46"/>
      <c r="B6" s="5" t="str">
        <f t="shared" si="0"/>
        <v>KH00514</v>
      </c>
      <c r="C6" s="6" t="s">
        <v>15</v>
      </c>
      <c r="D6" s="7">
        <v>140</v>
      </c>
      <c r="E6" s="8">
        <v>45</v>
      </c>
      <c r="F6" s="8">
        <v>33</v>
      </c>
      <c r="G6" s="8">
        <v>25</v>
      </c>
      <c r="H6" s="9">
        <f t="shared" si="1"/>
        <v>1.8</v>
      </c>
      <c r="I6" s="10" t="s">
        <v>87</v>
      </c>
      <c r="J6" s="11">
        <f t="shared" si="2"/>
        <v>1.0048868312757203E-3</v>
      </c>
    </row>
    <row r="7" spans="1:10">
      <c r="A7" s="46"/>
      <c r="B7" s="5" t="str">
        <f t="shared" si="0"/>
        <v>KH00603</v>
      </c>
      <c r="C7" s="6" t="s">
        <v>16</v>
      </c>
      <c r="D7" s="7">
        <v>244</v>
      </c>
      <c r="E7" s="8">
        <v>73</v>
      </c>
      <c r="F7" s="8">
        <v>67</v>
      </c>
      <c r="G7" s="8">
        <v>54</v>
      </c>
      <c r="H7" s="9">
        <f t="shared" si="1"/>
        <v>1.3518518518518519</v>
      </c>
      <c r="I7" s="10" t="s">
        <v>86</v>
      </c>
      <c r="J7" s="11">
        <f t="shared" si="2"/>
        <v>1.0503868594622019E-3</v>
      </c>
    </row>
    <row r="8" spans="1:10">
      <c r="A8" s="46"/>
      <c r="B8" s="5" t="str">
        <f t="shared" si="0"/>
        <v>KH00638</v>
      </c>
      <c r="C8" s="6" t="s">
        <v>17</v>
      </c>
      <c r="D8" s="7">
        <v>443</v>
      </c>
      <c r="E8" s="8">
        <v>99</v>
      </c>
      <c r="F8" s="8">
        <v>111</v>
      </c>
      <c r="G8" s="8">
        <v>57</v>
      </c>
      <c r="H8" s="9">
        <f t="shared" si="1"/>
        <v>1.736842105263158</v>
      </c>
      <c r="I8" s="10" t="s">
        <v>92</v>
      </c>
      <c r="J8" s="11">
        <f t="shared" si="2"/>
        <v>8.9564627759072205E-4</v>
      </c>
    </row>
    <row r="9" spans="1:10">
      <c r="A9" s="46"/>
      <c r="B9" s="5" t="str">
        <f t="shared" si="0"/>
        <v>KH00658</v>
      </c>
      <c r="C9" s="6" t="s">
        <v>18</v>
      </c>
      <c r="D9" s="7">
        <v>279</v>
      </c>
      <c r="E9" s="8">
        <v>70</v>
      </c>
      <c r="F9" s="8">
        <v>85</v>
      </c>
      <c r="G9" s="8">
        <v>54</v>
      </c>
      <c r="H9" s="9">
        <f t="shared" si="1"/>
        <v>1.2962962962962963</v>
      </c>
      <c r="I9" s="10" t="s">
        <v>83</v>
      </c>
      <c r="J9" s="11">
        <f t="shared" si="2"/>
        <v>5.5406746031746025E-4</v>
      </c>
    </row>
    <row r="10" spans="1:10">
      <c r="A10" s="46"/>
      <c r="B10" s="5" t="str">
        <f t="shared" si="0"/>
        <v>KH00661</v>
      </c>
      <c r="C10" s="6" t="s">
        <v>19</v>
      </c>
      <c r="D10" s="7">
        <v>431</v>
      </c>
      <c r="E10" s="8">
        <v>85</v>
      </c>
      <c r="F10" s="8">
        <v>96</v>
      </c>
      <c r="G10" s="8">
        <v>53</v>
      </c>
      <c r="H10" s="9">
        <f t="shared" si="1"/>
        <v>1.6037735849056605</v>
      </c>
      <c r="I10" s="10" t="s">
        <v>91</v>
      </c>
      <c r="J10" s="11">
        <f t="shared" si="2"/>
        <v>6.5386710239651415E-4</v>
      </c>
    </row>
    <row r="11" spans="1:10">
      <c r="A11" s="46"/>
      <c r="B11" s="5" t="str">
        <f t="shared" si="0"/>
        <v>KH00765</v>
      </c>
      <c r="C11" s="6" t="s">
        <v>20</v>
      </c>
      <c r="D11" s="7">
        <v>331</v>
      </c>
      <c r="E11" s="8">
        <v>88</v>
      </c>
      <c r="F11" s="8">
        <v>73</v>
      </c>
      <c r="G11" s="8">
        <v>51</v>
      </c>
      <c r="H11" s="9">
        <f t="shared" si="1"/>
        <v>1.7254901960784315</v>
      </c>
      <c r="I11" s="10" t="s">
        <v>84</v>
      </c>
      <c r="J11" s="11">
        <f t="shared" si="2"/>
        <v>5.4200862794612789E-4</v>
      </c>
    </row>
    <row r="12" spans="1:10" ht="14.5" customHeight="1">
      <c r="A12" s="47" t="s">
        <v>21</v>
      </c>
      <c r="B12" s="5" t="str">
        <f t="shared" si="0"/>
        <v>KH00329</v>
      </c>
      <c r="C12" s="12" t="s">
        <v>22</v>
      </c>
      <c r="D12" s="7">
        <v>116</v>
      </c>
      <c r="E12" s="8">
        <v>31</v>
      </c>
      <c r="F12" s="8">
        <v>68</v>
      </c>
      <c r="G12" s="8">
        <v>27</v>
      </c>
      <c r="H12" s="9">
        <f t="shared" si="1"/>
        <v>1.1481481481481481</v>
      </c>
      <c r="I12" s="10" t="s">
        <v>85</v>
      </c>
      <c r="J12" s="11">
        <f t="shared" si="2"/>
        <v>1.9873805256869774E-3</v>
      </c>
    </row>
    <row r="13" spans="1:10">
      <c r="A13" s="47"/>
      <c r="B13" s="5" t="str">
        <f t="shared" si="0"/>
        <v>KH00135</v>
      </c>
      <c r="C13" s="12" t="s">
        <v>23</v>
      </c>
      <c r="D13" s="7">
        <v>321</v>
      </c>
      <c r="E13" s="8">
        <v>100</v>
      </c>
      <c r="F13" s="8">
        <v>122</v>
      </c>
      <c r="G13" s="8">
        <v>72</v>
      </c>
      <c r="H13" s="9">
        <f t="shared" si="1"/>
        <v>1.3888888888888888</v>
      </c>
      <c r="I13" s="10" t="s">
        <v>88</v>
      </c>
      <c r="J13" s="11">
        <f t="shared" si="2"/>
        <v>5.8564814814814807E-4</v>
      </c>
    </row>
    <row r="14" spans="1:10">
      <c r="A14" s="47"/>
      <c r="B14" s="5" t="str">
        <f t="shared" si="0"/>
        <v>KH00394</v>
      </c>
      <c r="C14" s="6" t="s">
        <v>24</v>
      </c>
      <c r="D14" s="7">
        <v>224</v>
      </c>
      <c r="E14" s="8">
        <v>54</v>
      </c>
      <c r="F14" s="8">
        <v>41</v>
      </c>
      <c r="G14" s="8">
        <v>23</v>
      </c>
      <c r="H14" s="9">
        <f t="shared" si="1"/>
        <v>2.347826086956522</v>
      </c>
      <c r="I14" s="10" t="s">
        <v>94</v>
      </c>
      <c r="J14" s="11">
        <f t="shared" si="2"/>
        <v>1.4171810699588477E-3</v>
      </c>
    </row>
    <row r="15" spans="1:10">
      <c r="A15" s="47"/>
      <c r="B15" s="5" t="str">
        <f t="shared" si="0"/>
        <v>KH00607</v>
      </c>
      <c r="C15" s="6" t="s">
        <v>25</v>
      </c>
      <c r="D15" s="7">
        <v>234</v>
      </c>
      <c r="E15" s="8">
        <v>32</v>
      </c>
      <c r="F15" s="8">
        <v>48</v>
      </c>
      <c r="G15" s="8">
        <v>26</v>
      </c>
      <c r="H15" s="9">
        <f t="shared" si="1"/>
        <v>1.2307692307692308</v>
      </c>
      <c r="I15" s="10" t="s">
        <v>95</v>
      </c>
      <c r="J15" s="11">
        <f t="shared" si="2"/>
        <v>1.3755063657407407E-3</v>
      </c>
    </row>
    <row r="16" spans="1:10">
      <c r="A16" s="47"/>
      <c r="B16" s="5" t="str">
        <f t="shared" si="0"/>
        <v>KH00619</v>
      </c>
      <c r="C16" s="6" t="s">
        <v>26</v>
      </c>
      <c r="D16" s="7">
        <v>0</v>
      </c>
      <c r="E16" s="8">
        <v>0</v>
      </c>
      <c r="F16" s="8">
        <v>0</v>
      </c>
      <c r="G16" s="8">
        <v>0</v>
      </c>
      <c r="H16" s="9">
        <f t="shared" si="1"/>
        <v>0</v>
      </c>
      <c r="I16" s="10" t="s">
        <v>99</v>
      </c>
      <c r="J16" s="11">
        <f t="shared" si="2"/>
        <v>0</v>
      </c>
    </row>
    <row r="17" spans="1:10">
      <c r="A17" s="47"/>
      <c r="B17" s="5" t="str">
        <f t="shared" si="0"/>
        <v>KH00622</v>
      </c>
      <c r="C17" s="6" t="s">
        <v>27</v>
      </c>
      <c r="D17" s="7">
        <v>321</v>
      </c>
      <c r="E17" s="8">
        <v>64</v>
      </c>
      <c r="F17" s="8">
        <v>79</v>
      </c>
      <c r="G17" s="8">
        <v>50</v>
      </c>
      <c r="H17" s="9">
        <f t="shared" si="1"/>
        <v>1.28</v>
      </c>
      <c r="I17" s="10" t="s">
        <v>93</v>
      </c>
      <c r="J17" s="11">
        <f t="shared" si="2"/>
        <v>1.3176359953703703E-3</v>
      </c>
    </row>
    <row r="18" spans="1:10">
      <c r="A18" s="47"/>
      <c r="B18" s="5" t="str">
        <f t="shared" si="0"/>
        <v>KH00677</v>
      </c>
      <c r="C18" s="6" t="s">
        <v>28</v>
      </c>
      <c r="D18" s="7">
        <v>0</v>
      </c>
      <c r="E18" s="8">
        <v>0</v>
      </c>
      <c r="F18" s="8">
        <v>0</v>
      </c>
      <c r="G18" s="8">
        <v>0</v>
      </c>
      <c r="H18" s="9">
        <f t="shared" si="1"/>
        <v>0</v>
      </c>
      <c r="I18" s="10" t="s">
        <v>99</v>
      </c>
      <c r="J18" s="11">
        <f t="shared" si="2"/>
        <v>0</v>
      </c>
    </row>
    <row r="19" spans="1:10">
      <c r="A19" s="47"/>
      <c r="B19" s="5" t="str">
        <f t="shared" si="0"/>
        <v>KH00792</v>
      </c>
      <c r="C19" s="6" t="s">
        <v>29</v>
      </c>
      <c r="D19" s="7">
        <v>280</v>
      </c>
      <c r="E19" s="13">
        <v>75</v>
      </c>
      <c r="F19" s="8">
        <v>68</v>
      </c>
      <c r="G19" s="8">
        <v>35</v>
      </c>
      <c r="H19" s="9">
        <f t="shared" si="1"/>
        <v>2.1428571428571428</v>
      </c>
      <c r="I19" s="10" t="s">
        <v>104</v>
      </c>
      <c r="J19" s="11">
        <f t="shared" si="2"/>
        <v>5.796296296296297E-4</v>
      </c>
    </row>
    <row r="20" spans="1:10">
      <c r="A20" s="48" t="s">
        <v>30</v>
      </c>
      <c r="B20" s="5" t="str">
        <f t="shared" si="0"/>
        <v>KH00582</v>
      </c>
      <c r="C20" s="12" t="s">
        <v>31</v>
      </c>
      <c r="D20" s="14">
        <v>444</v>
      </c>
      <c r="E20" s="15">
        <v>80</v>
      </c>
      <c r="F20" s="8">
        <v>133</v>
      </c>
      <c r="G20" s="8">
        <v>69</v>
      </c>
      <c r="H20" s="9">
        <f t="shared" si="1"/>
        <v>1.1594202898550725</v>
      </c>
      <c r="I20" s="10" t="s">
        <v>96</v>
      </c>
      <c r="J20" s="11">
        <f t="shared" si="2"/>
        <v>6.7187499999999995E-4</v>
      </c>
    </row>
    <row r="21" spans="1:10" ht="14.5" customHeight="1">
      <c r="A21" s="48"/>
      <c r="B21" s="5" t="str">
        <f t="shared" si="0"/>
        <v>KH00562</v>
      </c>
      <c r="C21" s="12" t="s">
        <v>32</v>
      </c>
      <c r="D21" s="7">
        <v>411</v>
      </c>
      <c r="E21" s="8">
        <v>91</v>
      </c>
      <c r="F21" s="8">
        <v>142</v>
      </c>
      <c r="G21" s="8">
        <v>61</v>
      </c>
      <c r="H21" s="9">
        <f t="shared" si="1"/>
        <v>1.4918032786885247</v>
      </c>
      <c r="I21" s="10" t="s">
        <v>106</v>
      </c>
      <c r="J21" s="11">
        <f t="shared" si="2"/>
        <v>6.9368131868131867E-4</v>
      </c>
    </row>
    <row r="22" spans="1:10">
      <c r="A22" s="48"/>
      <c r="B22" s="5" t="str">
        <f t="shared" si="0"/>
        <v>KH00604</v>
      </c>
      <c r="C22" s="16" t="s">
        <v>33</v>
      </c>
      <c r="D22" s="7">
        <v>179</v>
      </c>
      <c r="E22" s="8">
        <v>50</v>
      </c>
      <c r="F22" s="8">
        <v>78</v>
      </c>
      <c r="G22" s="8">
        <v>30</v>
      </c>
      <c r="H22" s="9">
        <f t="shared" si="1"/>
        <v>1.6666666666666667</v>
      </c>
      <c r="I22" s="10" t="s">
        <v>100</v>
      </c>
      <c r="J22" s="11">
        <f t="shared" si="2"/>
        <v>5.12962962962963E-4</v>
      </c>
    </row>
    <row r="23" spans="1:10">
      <c r="A23" s="48"/>
      <c r="B23" s="5" t="str">
        <f t="shared" si="0"/>
        <v>KH00613</v>
      </c>
      <c r="C23" s="6" t="s">
        <v>34</v>
      </c>
      <c r="D23" s="7">
        <v>302</v>
      </c>
      <c r="E23" s="8">
        <v>78</v>
      </c>
      <c r="F23" s="8">
        <v>94</v>
      </c>
      <c r="G23" s="8">
        <v>43</v>
      </c>
      <c r="H23" s="9">
        <f t="shared" si="1"/>
        <v>1.8139534883720929</v>
      </c>
      <c r="I23" s="10" t="s">
        <v>105</v>
      </c>
      <c r="J23" s="11">
        <f t="shared" si="2"/>
        <v>6.2396130104463434E-4</v>
      </c>
    </row>
    <row r="24" spans="1:10">
      <c r="A24" s="48"/>
      <c r="B24" s="5" t="str">
        <f t="shared" si="0"/>
        <v>KH00632</v>
      </c>
      <c r="C24" s="6" t="s">
        <v>35</v>
      </c>
      <c r="D24" s="7">
        <v>406</v>
      </c>
      <c r="E24" s="8">
        <v>84</v>
      </c>
      <c r="F24" s="8">
        <v>123</v>
      </c>
      <c r="G24" s="8">
        <v>52</v>
      </c>
      <c r="H24" s="9">
        <f t="shared" si="1"/>
        <v>1.6153846153846154</v>
      </c>
      <c r="I24" s="10" t="s">
        <v>97</v>
      </c>
      <c r="J24" s="11">
        <f t="shared" si="2"/>
        <v>7.3233575837742507E-4</v>
      </c>
    </row>
    <row r="25" spans="1:10">
      <c r="A25" s="48"/>
      <c r="B25" s="5" t="str">
        <f t="shared" si="0"/>
        <v>KH00683</v>
      </c>
      <c r="C25" s="6" t="s">
        <v>36</v>
      </c>
      <c r="D25" s="17">
        <v>334</v>
      </c>
      <c r="E25" s="13">
        <v>85</v>
      </c>
      <c r="F25" s="8">
        <v>57</v>
      </c>
      <c r="G25" s="8">
        <v>44</v>
      </c>
      <c r="H25" s="9">
        <f t="shared" si="1"/>
        <v>1.9318181818181819</v>
      </c>
      <c r="I25" s="10" t="s">
        <v>101</v>
      </c>
      <c r="J25" s="11">
        <f t="shared" si="2"/>
        <v>6.6230936819172118E-4</v>
      </c>
    </row>
    <row r="26" spans="1:10">
      <c r="A26" s="48"/>
      <c r="B26" s="5" t="str">
        <f t="shared" si="0"/>
        <v>KH00744</v>
      </c>
      <c r="C26" s="6" t="s">
        <v>37</v>
      </c>
      <c r="D26" s="14">
        <v>245</v>
      </c>
      <c r="E26" s="15">
        <v>61</v>
      </c>
      <c r="F26" s="8">
        <v>80</v>
      </c>
      <c r="G26" s="8">
        <v>48</v>
      </c>
      <c r="H26" s="9">
        <f t="shared" si="1"/>
        <v>1.2708333333333333</v>
      </c>
      <c r="I26" s="10" t="s">
        <v>102</v>
      </c>
      <c r="J26" s="11">
        <f t="shared" si="2"/>
        <v>7.9197024893746203E-4</v>
      </c>
    </row>
    <row r="27" spans="1:10">
      <c r="A27" s="48"/>
      <c r="B27" s="5" t="str">
        <f t="shared" si="0"/>
        <v>KH00759</v>
      </c>
      <c r="C27" s="6" t="s">
        <v>38</v>
      </c>
      <c r="D27" s="7">
        <v>363</v>
      </c>
      <c r="E27" s="8">
        <v>111</v>
      </c>
      <c r="F27" s="8">
        <v>61</v>
      </c>
      <c r="G27" s="8">
        <v>49</v>
      </c>
      <c r="H27" s="9">
        <f t="shared" si="1"/>
        <v>2.2653061224489797</v>
      </c>
      <c r="I27" s="10" t="s">
        <v>98</v>
      </c>
      <c r="J27" s="11">
        <f t="shared" si="2"/>
        <v>7.6931097764431104E-4</v>
      </c>
    </row>
    <row r="28" spans="1:10">
      <c r="A28" s="49" t="s">
        <v>39</v>
      </c>
      <c r="B28" s="5" t="str">
        <f t="shared" si="0"/>
        <v>KH00355</v>
      </c>
      <c r="C28" s="12" t="s">
        <v>40</v>
      </c>
      <c r="D28" s="7">
        <v>308</v>
      </c>
      <c r="E28" s="8">
        <v>63</v>
      </c>
      <c r="F28" s="8">
        <v>78</v>
      </c>
      <c r="G28" s="8">
        <v>48</v>
      </c>
      <c r="H28" s="9">
        <f t="shared" si="1"/>
        <v>1.3125</v>
      </c>
      <c r="I28" s="10" t="s">
        <v>103</v>
      </c>
      <c r="J28" s="11">
        <f t="shared" si="2"/>
        <v>1.1320546737213404E-3</v>
      </c>
    </row>
    <row r="29" spans="1:10">
      <c r="A29" s="49"/>
      <c r="B29" s="5" t="str">
        <f t="shared" si="0"/>
        <v>KH00320</v>
      </c>
      <c r="C29" s="12" t="s">
        <v>41</v>
      </c>
      <c r="D29" s="17">
        <v>348</v>
      </c>
      <c r="E29" s="13">
        <v>106</v>
      </c>
      <c r="F29" s="8">
        <v>92</v>
      </c>
      <c r="G29" s="8">
        <v>47</v>
      </c>
      <c r="H29" s="9">
        <f t="shared" si="1"/>
        <v>2.2553191489361701</v>
      </c>
      <c r="I29" s="10" t="s">
        <v>109</v>
      </c>
      <c r="J29" s="11">
        <f t="shared" si="2"/>
        <v>6.4465408805031447E-4</v>
      </c>
    </row>
    <row r="30" spans="1:10">
      <c r="A30" s="49"/>
      <c r="B30" s="5" t="str">
        <f t="shared" si="0"/>
        <v>KH00322</v>
      </c>
      <c r="C30" s="12" t="s">
        <v>42</v>
      </c>
      <c r="D30" s="14">
        <v>326</v>
      </c>
      <c r="E30" s="15">
        <v>110</v>
      </c>
      <c r="F30" s="8">
        <v>92</v>
      </c>
      <c r="G30" s="8">
        <v>59</v>
      </c>
      <c r="H30" s="9">
        <f t="shared" si="1"/>
        <v>1.8644067796610169</v>
      </c>
      <c r="I30" s="10" t="s">
        <v>116</v>
      </c>
      <c r="J30" s="11">
        <f t="shared" si="2"/>
        <v>7.2906144781144779E-4</v>
      </c>
    </row>
    <row r="31" spans="1:10">
      <c r="A31" s="49"/>
      <c r="B31" s="5" t="str">
        <f t="shared" si="0"/>
        <v>KH00612</v>
      </c>
      <c r="C31" s="6" t="s">
        <v>43</v>
      </c>
      <c r="D31" s="7">
        <v>343</v>
      </c>
      <c r="E31" s="8">
        <v>106</v>
      </c>
      <c r="F31" s="8">
        <v>100</v>
      </c>
      <c r="G31" s="8">
        <v>75</v>
      </c>
      <c r="H31" s="9">
        <f t="shared" si="1"/>
        <v>1.4133333333333333</v>
      </c>
      <c r="I31" s="10" t="s">
        <v>122</v>
      </c>
      <c r="J31" s="11">
        <f t="shared" si="2"/>
        <v>5.4780310971348702E-4</v>
      </c>
    </row>
    <row r="32" spans="1:10" ht="14.15" customHeight="1">
      <c r="A32" s="49"/>
      <c r="B32" s="5" t="str">
        <f t="shared" si="0"/>
        <v>KH00662</v>
      </c>
      <c r="C32" s="6" t="s">
        <v>44</v>
      </c>
      <c r="D32" s="7">
        <v>332</v>
      </c>
      <c r="E32" s="8">
        <v>73</v>
      </c>
      <c r="F32" s="8">
        <v>103</v>
      </c>
      <c r="G32" s="8">
        <v>55</v>
      </c>
      <c r="H32" s="9">
        <f t="shared" si="1"/>
        <v>1.3272727272727274</v>
      </c>
      <c r="I32" s="10" t="s">
        <v>120</v>
      </c>
      <c r="J32" s="11">
        <f t="shared" si="2"/>
        <v>6.8746829020801625E-4</v>
      </c>
    </row>
    <row r="33" spans="1:10" ht="14.5" customHeight="1">
      <c r="A33" s="49"/>
      <c r="B33" s="5" t="str">
        <f t="shared" si="0"/>
        <v>KH00663</v>
      </c>
      <c r="C33" s="6" t="s">
        <v>45</v>
      </c>
      <c r="D33" s="7">
        <v>320</v>
      </c>
      <c r="E33" s="8">
        <v>100</v>
      </c>
      <c r="F33" s="8">
        <v>110</v>
      </c>
      <c r="G33" s="8">
        <v>68</v>
      </c>
      <c r="H33" s="9">
        <f t="shared" si="1"/>
        <v>1.4705882352941178</v>
      </c>
      <c r="I33" s="10" t="s">
        <v>117</v>
      </c>
      <c r="J33" s="11">
        <f t="shared" si="2"/>
        <v>6.6747685185185182E-4</v>
      </c>
    </row>
    <row r="34" spans="1:10">
      <c r="A34" s="49"/>
      <c r="B34" s="18" t="str">
        <f t="shared" si="0"/>
        <v>KH00745</v>
      </c>
      <c r="C34" s="19" t="s">
        <v>46</v>
      </c>
      <c r="D34" s="20">
        <v>334</v>
      </c>
      <c r="E34" s="21">
        <v>103</v>
      </c>
      <c r="F34" s="8">
        <v>91</v>
      </c>
      <c r="G34" s="8">
        <v>69</v>
      </c>
      <c r="H34" s="9">
        <f t="shared" si="1"/>
        <v>1.4927536231884058</v>
      </c>
      <c r="I34" s="10" t="s">
        <v>108</v>
      </c>
      <c r="J34" s="11">
        <f t="shared" si="2"/>
        <v>3.794723121179432E-4</v>
      </c>
    </row>
    <row r="35" spans="1:10">
      <c r="A35" s="49"/>
      <c r="B35" s="5" t="str">
        <f t="shared" si="0"/>
        <v>KH00495</v>
      </c>
      <c r="C35" s="6" t="s">
        <v>47</v>
      </c>
      <c r="D35" s="14">
        <v>380</v>
      </c>
      <c r="E35" s="15">
        <v>100</v>
      </c>
      <c r="F35" s="8">
        <v>111</v>
      </c>
      <c r="G35" s="8">
        <v>64</v>
      </c>
      <c r="H35" s="9">
        <f t="shared" si="1"/>
        <v>1.5625</v>
      </c>
      <c r="I35" s="10" t="s">
        <v>110</v>
      </c>
      <c r="J35" s="11">
        <f t="shared" si="2"/>
        <v>4.8113425925925928E-4</v>
      </c>
    </row>
    <row r="36" spans="1:10">
      <c r="A36" s="49"/>
      <c r="B36" s="5" t="str">
        <f t="shared" si="0"/>
        <v>KH00766</v>
      </c>
      <c r="C36" s="6" t="s">
        <v>48</v>
      </c>
      <c r="D36" s="7">
        <v>394</v>
      </c>
      <c r="E36" s="8">
        <v>110</v>
      </c>
      <c r="F36" s="8">
        <v>109</v>
      </c>
      <c r="G36" s="8">
        <v>66</v>
      </c>
      <c r="H36" s="9">
        <f t="shared" si="1"/>
        <v>1.6666666666666667</v>
      </c>
      <c r="I36" s="10" t="s">
        <v>121</v>
      </c>
      <c r="J36" s="11">
        <f t="shared" si="2"/>
        <v>6.5540824915824916E-4</v>
      </c>
    </row>
    <row r="37" spans="1:10">
      <c r="A37" s="50" t="s">
        <v>49</v>
      </c>
      <c r="B37" s="5" t="str">
        <f>LEFT(C37,7)</f>
        <v>KH00616</v>
      </c>
      <c r="C37" s="22" t="s">
        <v>50</v>
      </c>
      <c r="D37" s="7">
        <v>461</v>
      </c>
      <c r="E37" s="8">
        <v>100</v>
      </c>
      <c r="F37" s="8">
        <v>76</v>
      </c>
      <c r="G37" s="8">
        <v>51</v>
      </c>
      <c r="H37" s="9">
        <f t="shared" si="1"/>
        <v>1.9607843137254901</v>
      </c>
      <c r="I37" s="10" t="s">
        <v>118</v>
      </c>
      <c r="J37" s="11">
        <f t="shared" si="2"/>
        <v>6.8981481481481476E-4</v>
      </c>
    </row>
    <row r="38" spans="1:10">
      <c r="A38" s="50"/>
      <c r="B38" s="5" t="str">
        <f t="shared" ref="B38" si="3">LEFT(C38,7)</f>
        <v>KH00670</v>
      </c>
      <c r="C38" s="6" t="s">
        <v>51</v>
      </c>
      <c r="D38" s="7">
        <v>412</v>
      </c>
      <c r="E38" s="8">
        <v>100</v>
      </c>
      <c r="F38" s="8">
        <v>77</v>
      </c>
      <c r="G38" s="8">
        <v>52</v>
      </c>
      <c r="H38" s="9">
        <f t="shared" si="1"/>
        <v>1.9230769230769231</v>
      </c>
      <c r="I38" s="10" t="s">
        <v>111</v>
      </c>
      <c r="J38" s="11">
        <f t="shared" si="2"/>
        <v>7.2696759259259253E-4</v>
      </c>
    </row>
    <row r="39" spans="1:10">
      <c r="A39" s="50"/>
      <c r="B39" s="5" t="str">
        <f>LEFT(C39,7)</f>
        <v>KH00801</v>
      </c>
      <c r="C39" s="22" t="s">
        <v>52</v>
      </c>
      <c r="D39" s="7">
        <v>661</v>
      </c>
      <c r="E39" s="8">
        <v>110</v>
      </c>
      <c r="F39" s="8">
        <v>102</v>
      </c>
      <c r="G39" s="8">
        <v>57</v>
      </c>
      <c r="H39" s="9">
        <f t="shared" si="1"/>
        <v>1.9298245614035088</v>
      </c>
      <c r="I39" s="10" t="s">
        <v>107</v>
      </c>
      <c r="J39" s="11">
        <f t="shared" si="2"/>
        <v>4.6127946127946128E-4</v>
      </c>
    </row>
    <row r="40" spans="1:10">
      <c r="A40" s="50"/>
      <c r="B40" s="5" t="str">
        <f>LEFT(C40,7)</f>
        <v>KH00802</v>
      </c>
      <c r="C40" s="22" t="s">
        <v>53</v>
      </c>
      <c r="D40" s="7">
        <v>476</v>
      </c>
      <c r="E40" s="8">
        <v>100</v>
      </c>
      <c r="F40" s="8">
        <v>123</v>
      </c>
      <c r="G40" s="8">
        <v>65</v>
      </c>
      <c r="H40" s="9">
        <f t="shared" si="1"/>
        <v>1.5384615384615385</v>
      </c>
      <c r="I40" s="10" t="s">
        <v>114</v>
      </c>
      <c r="J40" s="11">
        <f t="shared" si="2"/>
        <v>6.0231481481481486E-4</v>
      </c>
    </row>
    <row r="41" spans="1:10">
      <c r="A41" s="50"/>
      <c r="B41" s="5" t="str">
        <f>LEFT(C41,7)</f>
        <v>KH00815</v>
      </c>
      <c r="C41" s="22" t="s">
        <v>54</v>
      </c>
      <c r="D41" s="7">
        <v>378</v>
      </c>
      <c r="E41" s="8">
        <v>100</v>
      </c>
      <c r="F41" s="8">
        <v>82</v>
      </c>
      <c r="G41" s="8">
        <v>52</v>
      </c>
      <c r="H41" s="9">
        <f t="shared" si="1"/>
        <v>1.9230769230769231</v>
      </c>
      <c r="I41" s="10" t="s">
        <v>112</v>
      </c>
      <c r="J41" s="11">
        <f t="shared" si="2"/>
        <v>5.1793981481481483E-4</v>
      </c>
    </row>
    <row r="42" spans="1:10">
      <c r="A42" s="56" t="s">
        <v>55</v>
      </c>
      <c r="B42" s="5" t="str">
        <f t="shared" ref="B42:B44" si="4">LEFT(C42,7)</f>
        <v>KH00131</v>
      </c>
      <c r="C42" s="22" t="s">
        <v>56</v>
      </c>
      <c r="D42" s="7">
        <v>336</v>
      </c>
      <c r="E42" s="8">
        <v>100</v>
      </c>
      <c r="F42" s="8">
        <v>78</v>
      </c>
      <c r="G42" s="8">
        <v>46</v>
      </c>
      <c r="H42" s="9">
        <f t="shared" si="1"/>
        <v>2.1739130434782608</v>
      </c>
      <c r="I42" s="10" t="s">
        <v>119</v>
      </c>
      <c r="J42" s="11">
        <f t="shared" si="2"/>
        <v>5.2013888888888889E-4</v>
      </c>
    </row>
    <row r="43" spans="1:10">
      <c r="A43" s="57"/>
      <c r="B43" s="5" t="str">
        <f t="shared" si="4"/>
        <v>KH00286</v>
      </c>
      <c r="C43" s="16" t="s">
        <v>57</v>
      </c>
      <c r="D43" s="7">
        <v>345</v>
      </c>
      <c r="E43" s="8">
        <v>98</v>
      </c>
      <c r="F43" s="8">
        <v>88</v>
      </c>
      <c r="G43" s="8">
        <v>54</v>
      </c>
      <c r="H43" s="9">
        <f t="shared" si="1"/>
        <v>1.8148148148148149</v>
      </c>
      <c r="I43" s="10" t="s">
        <v>113</v>
      </c>
      <c r="J43" s="11">
        <f t="shared" si="2"/>
        <v>5.6653911564625854E-4</v>
      </c>
    </row>
    <row r="44" spans="1:10">
      <c r="A44" s="57"/>
      <c r="B44" s="5" t="str">
        <f t="shared" si="4"/>
        <v>KH00342</v>
      </c>
      <c r="C44" s="22" t="s">
        <v>58</v>
      </c>
      <c r="D44" s="17">
        <v>427</v>
      </c>
      <c r="E44" s="8">
        <v>101</v>
      </c>
      <c r="F44" s="8">
        <v>95</v>
      </c>
      <c r="G44" s="8">
        <v>57</v>
      </c>
      <c r="H44" s="9">
        <f t="shared" si="1"/>
        <v>1.7719298245614035</v>
      </c>
      <c r="I44" s="10" t="s">
        <v>115</v>
      </c>
      <c r="J44" s="11">
        <f t="shared" si="2"/>
        <v>6.8974605793912722E-4</v>
      </c>
    </row>
    <row r="45" spans="1:10">
      <c r="A45" s="57"/>
      <c r="B45" s="5" t="str">
        <f>LEFT(C45,7)</f>
        <v>KH00626</v>
      </c>
      <c r="C45" s="6" t="s">
        <v>59</v>
      </c>
      <c r="D45" s="14">
        <v>0</v>
      </c>
      <c r="E45" s="8">
        <v>0</v>
      </c>
      <c r="F45" s="8">
        <v>0</v>
      </c>
      <c r="G45" s="8">
        <v>0</v>
      </c>
      <c r="H45" s="9">
        <f t="shared" si="1"/>
        <v>0</v>
      </c>
      <c r="I45" s="10" t="s">
        <v>99</v>
      </c>
      <c r="J45" s="11">
        <f t="shared" si="2"/>
        <v>0</v>
      </c>
    </row>
    <row r="46" spans="1:10" ht="14.5" customHeight="1">
      <c r="A46" s="57"/>
      <c r="B46" s="5" t="str">
        <f t="shared" ref="B46:B47" si="5">LEFT(C46,7)</f>
        <v>KH00764</v>
      </c>
      <c r="C46" s="16" t="s">
        <v>60</v>
      </c>
      <c r="D46" s="7">
        <v>0</v>
      </c>
      <c r="E46" s="8">
        <v>0</v>
      </c>
      <c r="F46" s="8">
        <v>0</v>
      </c>
      <c r="G46" s="8">
        <v>0</v>
      </c>
      <c r="H46" s="9">
        <f t="shared" si="1"/>
        <v>0</v>
      </c>
      <c r="I46" s="10" t="s">
        <v>99</v>
      </c>
      <c r="J46" s="11">
        <f t="shared" si="2"/>
        <v>0</v>
      </c>
    </row>
    <row r="47" spans="1:10">
      <c r="A47" s="57"/>
      <c r="B47" s="5" t="str">
        <f t="shared" si="5"/>
        <v>KH00849</v>
      </c>
      <c r="C47" s="23" t="s">
        <v>61</v>
      </c>
      <c r="D47" s="7">
        <v>377</v>
      </c>
      <c r="E47" s="8">
        <v>101</v>
      </c>
      <c r="F47" s="8">
        <v>97</v>
      </c>
      <c r="G47" s="8">
        <v>60</v>
      </c>
      <c r="H47" s="9">
        <f t="shared" si="1"/>
        <v>1.6833333333333333</v>
      </c>
      <c r="I47" s="10" t="s">
        <v>125</v>
      </c>
      <c r="J47" s="11">
        <f t="shared" si="2"/>
        <v>5.6197286395306197E-4</v>
      </c>
    </row>
    <row r="48" spans="1:10">
      <c r="A48" s="52" t="s">
        <v>62</v>
      </c>
      <c r="B48" s="24" t="str">
        <f>LEFT(C48,7)</f>
        <v>KH00416</v>
      </c>
      <c r="C48" s="24" t="s">
        <v>63</v>
      </c>
      <c r="D48" s="7">
        <v>308</v>
      </c>
      <c r="E48" s="8">
        <v>54</v>
      </c>
      <c r="F48" s="8">
        <v>105</v>
      </c>
      <c r="G48" s="8">
        <v>45</v>
      </c>
      <c r="H48" s="9">
        <f t="shared" si="1"/>
        <v>1.2</v>
      </c>
      <c r="I48" s="10" t="s">
        <v>133</v>
      </c>
      <c r="J48" s="11">
        <f t="shared" si="2"/>
        <v>1.02409122085048E-3</v>
      </c>
    </row>
    <row r="49" spans="1:10">
      <c r="A49" s="53"/>
      <c r="B49" s="24" t="str">
        <f t="shared" ref="B49:B57" si="6">LEFT(C49,7)</f>
        <v>KH00530</v>
      </c>
      <c r="C49" s="24" t="s">
        <v>64</v>
      </c>
      <c r="D49" s="7">
        <v>271</v>
      </c>
      <c r="E49" s="8">
        <v>49</v>
      </c>
      <c r="F49" s="8">
        <v>93</v>
      </c>
      <c r="G49" s="8">
        <v>33</v>
      </c>
      <c r="H49" s="9">
        <f t="shared" si="1"/>
        <v>1.4848484848484849</v>
      </c>
      <c r="I49" s="10" t="s">
        <v>130</v>
      </c>
      <c r="J49" s="11">
        <f t="shared" si="2"/>
        <v>1.0015117157974301E-3</v>
      </c>
    </row>
    <row r="50" spans="1:10">
      <c r="A50" s="53"/>
      <c r="B50" s="24" t="str">
        <f t="shared" si="6"/>
        <v>KH00567</v>
      </c>
      <c r="C50" s="24" t="s">
        <v>65</v>
      </c>
      <c r="D50" s="7">
        <v>413</v>
      </c>
      <c r="E50" s="8">
        <v>28</v>
      </c>
      <c r="F50" s="8">
        <v>52</v>
      </c>
      <c r="G50" s="8">
        <v>20</v>
      </c>
      <c r="H50" s="9">
        <f t="shared" si="1"/>
        <v>1.4</v>
      </c>
      <c r="I50" s="10" t="s">
        <v>129</v>
      </c>
      <c r="J50" s="11">
        <f t="shared" si="2"/>
        <v>9.2757936507936506E-4</v>
      </c>
    </row>
    <row r="51" spans="1:10">
      <c r="A51" s="53"/>
      <c r="B51" s="24" t="str">
        <f t="shared" si="6"/>
        <v>KH00611</v>
      </c>
      <c r="C51" s="24" t="s">
        <v>66</v>
      </c>
      <c r="D51" s="7">
        <v>412</v>
      </c>
      <c r="E51" s="8">
        <v>38</v>
      </c>
      <c r="F51" s="8">
        <v>69</v>
      </c>
      <c r="G51" s="8">
        <v>23</v>
      </c>
      <c r="H51" s="9">
        <f t="shared" si="1"/>
        <v>1.6521739130434783</v>
      </c>
      <c r="I51" s="10" t="s">
        <v>126</v>
      </c>
      <c r="J51" s="11">
        <f t="shared" si="2"/>
        <v>7.166788499025342E-4</v>
      </c>
    </row>
    <row r="52" spans="1:10">
      <c r="A52" s="53"/>
      <c r="B52" s="22" t="str">
        <f t="shared" si="6"/>
        <v>KH00688</v>
      </c>
      <c r="C52" s="16" t="s">
        <v>67</v>
      </c>
      <c r="D52" s="7">
        <v>359</v>
      </c>
      <c r="E52" s="8">
        <v>62</v>
      </c>
      <c r="F52" s="8">
        <v>73</v>
      </c>
      <c r="G52" s="8">
        <v>43</v>
      </c>
      <c r="H52" s="9">
        <f t="shared" si="1"/>
        <v>1.441860465116279</v>
      </c>
      <c r="I52" s="10" t="s">
        <v>123</v>
      </c>
      <c r="J52" s="11">
        <f t="shared" si="2"/>
        <v>6.4198775388291519E-4</v>
      </c>
    </row>
    <row r="53" spans="1:10">
      <c r="A53" s="53"/>
      <c r="B53" s="24" t="str">
        <f t="shared" si="6"/>
        <v>KH00678</v>
      </c>
      <c r="C53" s="25" t="s">
        <v>68</v>
      </c>
      <c r="D53" s="7">
        <v>405</v>
      </c>
      <c r="E53" s="8">
        <v>42</v>
      </c>
      <c r="F53" s="8">
        <v>94</v>
      </c>
      <c r="G53" s="8">
        <v>25</v>
      </c>
      <c r="H53" s="9">
        <f t="shared" si="1"/>
        <v>1.68</v>
      </c>
      <c r="I53" s="10" t="s">
        <v>134</v>
      </c>
      <c r="J53" s="11">
        <f t="shared" si="2"/>
        <v>7.0023148148148147E-4</v>
      </c>
    </row>
    <row r="54" spans="1:10">
      <c r="A54" s="53"/>
      <c r="B54" s="24" t="str">
        <f t="shared" si="6"/>
        <v>KH00704</v>
      </c>
      <c r="C54" s="25" t="s">
        <v>69</v>
      </c>
      <c r="D54" s="7">
        <v>339</v>
      </c>
      <c r="E54" s="8">
        <v>50</v>
      </c>
      <c r="F54" s="8">
        <v>50</v>
      </c>
      <c r="G54" s="8">
        <v>23</v>
      </c>
      <c r="H54" s="9">
        <f t="shared" si="1"/>
        <v>2.1739130434782608</v>
      </c>
      <c r="I54" s="10" t="s">
        <v>128</v>
      </c>
      <c r="J54" s="11">
        <f t="shared" si="2"/>
        <v>7.5902777777777774E-4</v>
      </c>
    </row>
    <row r="55" spans="1:10">
      <c r="A55" s="53"/>
      <c r="B55" s="24" t="str">
        <f t="shared" si="6"/>
        <v>KH00706</v>
      </c>
      <c r="C55" s="25" t="s">
        <v>70</v>
      </c>
      <c r="D55" s="7">
        <v>327</v>
      </c>
      <c r="E55" s="8">
        <v>53</v>
      </c>
      <c r="F55" s="8">
        <v>77</v>
      </c>
      <c r="G55" s="8">
        <v>29</v>
      </c>
      <c r="H55" s="9">
        <f t="shared" si="1"/>
        <v>1.8275862068965518</v>
      </c>
      <c r="I55" s="10" t="s">
        <v>127</v>
      </c>
      <c r="J55" s="11">
        <f t="shared" si="2"/>
        <v>5.4769392033542975E-4</v>
      </c>
    </row>
    <row r="56" spans="1:10">
      <c r="A56" s="53"/>
      <c r="B56" s="24" t="str">
        <f t="shared" si="6"/>
        <v>KH00733</v>
      </c>
      <c r="C56" s="25" t="s">
        <v>71</v>
      </c>
      <c r="D56" s="7">
        <v>430</v>
      </c>
      <c r="E56" s="8">
        <v>76</v>
      </c>
      <c r="F56" s="8">
        <v>96</v>
      </c>
      <c r="G56" s="8">
        <v>35</v>
      </c>
      <c r="H56" s="9">
        <f t="shared" si="1"/>
        <v>2.1714285714285713</v>
      </c>
      <c r="I56" s="10" t="s">
        <v>124</v>
      </c>
      <c r="J56" s="11">
        <f t="shared" si="2"/>
        <v>7.4759381091617932E-4</v>
      </c>
    </row>
    <row r="57" spans="1:10">
      <c r="A57" s="54"/>
      <c r="B57" s="24" t="str">
        <f t="shared" si="6"/>
        <v>KH00177</v>
      </c>
      <c r="C57" s="39" t="s">
        <v>82</v>
      </c>
      <c r="D57" s="7">
        <v>0</v>
      </c>
      <c r="E57" s="8">
        <v>0</v>
      </c>
      <c r="F57" s="8">
        <v>0</v>
      </c>
      <c r="G57" s="8">
        <v>0</v>
      </c>
      <c r="H57" s="9">
        <f t="shared" si="1"/>
        <v>0</v>
      </c>
      <c r="I57" s="10" t="s">
        <v>99</v>
      </c>
      <c r="J57" s="11">
        <f t="shared" si="2"/>
        <v>0</v>
      </c>
    </row>
    <row r="58" spans="1:10">
      <c r="A58" s="44" t="s">
        <v>72</v>
      </c>
      <c r="B58" s="24" t="str">
        <f>LEFT(C58,7)</f>
        <v>KH00624</v>
      </c>
      <c r="C58" s="25" t="s">
        <v>73</v>
      </c>
      <c r="D58" s="7">
        <v>53</v>
      </c>
      <c r="E58" s="8">
        <v>18</v>
      </c>
      <c r="F58" s="8">
        <v>21</v>
      </c>
      <c r="G58" s="8">
        <v>14</v>
      </c>
      <c r="H58" s="9">
        <f t="shared" si="1"/>
        <v>1.2857142857142858</v>
      </c>
      <c r="I58" s="10" t="s">
        <v>131</v>
      </c>
      <c r="J58" s="11">
        <f t="shared" si="2"/>
        <v>1.6705246913580247E-3</v>
      </c>
    </row>
    <row r="59" spans="1:10">
      <c r="A59" s="44"/>
      <c r="B59" s="24" t="str">
        <f>LEFT(C59,7)</f>
        <v>KH00719</v>
      </c>
      <c r="C59" s="25" t="s">
        <v>74</v>
      </c>
      <c r="D59" s="7">
        <v>287</v>
      </c>
      <c r="E59" s="8">
        <v>40</v>
      </c>
      <c r="F59" s="8">
        <v>76</v>
      </c>
      <c r="G59" s="8">
        <v>28</v>
      </c>
      <c r="H59" s="9">
        <f t="shared" si="1"/>
        <v>1.4285714285714286</v>
      </c>
      <c r="I59" s="10" t="s">
        <v>132</v>
      </c>
      <c r="J59" s="11">
        <f t="shared" si="2"/>
        <v>7.0486111111111118E-4</v>
      </c>
    </row>
    <row r="60" spans="1:10">
      <c r="A60" s="55" t="s">
        <v>75</v>
      </c>
      <c r="B60" s="24" t="str">
        <f>LEFT(C60,7)</f>
        <v>KH00260</v>
      </c>
      <c r="C60" s="25" t="s">
        <v>76</v>
      </c>
      <c r="D60" s="7">
        <v>234</v>
      </c>
      <c r="E60" s="8">
        <v>42</v>
      </c>
      <c r="F60" s="8">
        <v>56</v>
      </c>
      <c r="G60" s="8">
        <v>23</v>
      </c>
      <c r="H60" s="9">
        <f t="shared" si="1"/>
        <v>1.826086956521739</v>
      </c>
      <c r="I60" s="10" t="s">
        <v>137</v>
      </c>
      <c r="J60" s="11">
        <f t="shared" si="2"/>
        <v>5.0953483245149908E-4</v>
      </c>
    </row>
    <row r="61" spans="1:10">
      <c r="A61" s="55"/>
      <c r="B61" s="24" t="s">
        <v>2</v>
      </c>
      <c r="C61" s="25" t="s">
        <v>77</v>
      </c>
      <c r="D61" s="7">
        <v>259</v>
      </c>
      <c r="E61" s="8">
        <v>44</v>
      </c>
      <c r="F61" s="8">
        <v>66</v>
      </c>
      <c r="G61" s="8">
        <v>34</v>
      </c>
      <c r="H61" s="9">
        <f t="shared" si="1"/>
        <v>1.2941176470588236</v>
      </c>
      <c r="I61" s="10" t="s">
        <v>135</v>
      </c>
      <c r="J61" s="11">
        <f t="shared" si="2"/>
        <v>7.9571759259259266E-4</v>
      </c>
    </row>
    <row r="62" spans="1:10">
      <c r="A62" s="55"/>
      <c r="B62" s="24" t="s">
        <v>3</v>
      </c>
      <c r="C62" s="25" t="s">
        <v>78</v>
      </c>
      <c r="D62" s="7">
        <v>350</v>
      </c>
      <c r="E62" s="8">
        <v>46</v>
      </c>
      <c r="F62" s="8">
        <v>113</v>
      </c>
      <c r="G62" s="8">
        <v>39</v>
      </c>
      <c r="H62" s="9">
        <f t="shared" si="1"/>
        <v>1.1794871794871795</v>
      </c>
      <c r="I62" s="10" t="s">
        <v>138</v>
      </c>
      <c r="J62" s="11">
        <f t="shared" si="2"/>
        <v>5.84993961352657E-4</v>
      </c>
    </row>
    <row r="63" spans="1:10">
      <c r="A63" s="55"/>
      <c r="B63" s="24" t="str">
        <f>LEFT(C63,7)</f>
        <v>KH00789</v>
      </c>
      <c r="C63" s="25" t="s">
        <v>79</v>
      </c>
      <c r="D63" s="7">
        <v>345</v>
      </c>
      <c r="E63" s="8">
        <v>53</v>
      </c>
      <c r="F63" s="8">
        <v>85</v>
      </c>
      <c r="G63" s="8">
        <v>45</v>
      </c>
      <c r="H63" s="9">
        <f t="shared" si="1"/>
        <v>1.1777777777777778</v>
      </c>
      <c r="I63" s="10" t="s">
        <v>136</v>
      </c>
      <c r="J63" s="11">
        <f t="shared" si="2"/>
        <v>1.0054157931516422E-3</v>
      </c>
    </row>
    <row r="64" spans="1:10">
      <c r="A64" s="55"/>
      <c r="B64" s="24" t="str">
        <f>LEFT(C64,7)</f>
        <v>KH00648</v>
      </c>
      <c r="C64" s="25" t="s">
        <v>80</v>
      </c>
      <c r="D64" s="7">
        <v>364</v>
      </c>
      <c r="E64" s="8">
        <v>34</v>
      </c>
      <c r="F64" s="8">
        <v>54</v>
      </c>
      <c r="G64" s="8">
        <v>17</v>
      </c>
      <c r="H64" s="9">
        <f t="shared" si="1"/>
        <v>2</v>
      </c>
      <c r="I64" s="10" t="s">
        <v>139</v>
      </c>
      <c r="J64" s="11">
        <f t="shared" si="2"/>
        <v>1.0750272331154684E-3</v>
      </c>
    </row>
    <row r="65" spans="4:10">
      <c r="D65" s="32">
        <f>SUM(D4:D64)</f>
        <v>18748</v>
      </c>
      <c r="E65" s="32">
        <f>SUM(E4:E64)</f>
        <v>4089</v>
      </c>
      <c r="F65" s="32">
        <f>SUM(F4:F64)</f>
        <v>4694</v>
      </c>
      <c r="G65" s="32">
        <f>SUM(G4:G64)</f>
        <v>2528</v>
      </c>
    </row>
    <row r="66" spans="4:10">
      <c r="J66" s="1" t="s">
        <v>81</v>
      </c>
    </row>
  </sheetData>
  <mergeCells count="9">
    <mergeCell ref="A48:A57"/>
    <mergeCell ref="A58:A59"/>
    <mergeCell ref="A60:A64"/>
    <mergeCell ref="A4:A11"/>
    <mergeCell ref="A12:A19"/>
    <mergeCell ref="A20:A27"/>
    <mergeCell ref="A28:A36"/>
    <mergeCell ref="A37:A41"/>
    <mergeCell ref="A42:A47"/>
  </mergeCells>
  <phoneticPr fontId="12" type="noConversion"/>
  <conditionalFormatting sqref="B22 B20:C21 B23:C27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4:C11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12:C19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28:C36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37:C41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42:C4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45:C45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46:C47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52:C52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E4:E47">
    <cfRule type="cellIs" dxfId="7" priority="6" operator="greaterThanOrEqual">
      <formula>100</formula>
    </cfRule>
    <cfRule type="cellIs" dxfId="6" priority="18" operator="lessThan">
      <formula>100</formula>
    </cfRule>
  </conditionalFormatting>
  <conditionalFormatting sqref="E48:E57">
    <cfRule type="cellIs" dxfId="5" priority="3" operator="lessThan">
      <formula>80</formula>
    </cfRule>
    <cfRule type="cellIs" dxfId="4" priority="5" operator="greaterThanOrEqual">
      <formula>80</formula>
    </cfRule>
  </conditionalFormatting>
  <conditionalFormatting sqref="E58:E59">
    <cfRule type="cellIs" dxfId="3" priority="4" operator="greaterThanOrEqual">
      <formula>40</formula>
    </cfRule>
  </conditionalFormatting>
  <conditionalFormatting sqref="E58:E64">
    <cfRule type="cellIs" dxfId="2" priority="2" operator="lessThan">
      <formula>40</formula>
    </cfRule>
  </conditionalFormatting>
  <conditionalFormatting sqref="E60:E64">
    <cfRule type="cellIs" dxfId="1" priority="1" operator="greaterThanOrEqual">
      <formula>40</formula>
    </cfRule>
  </conditionalFormatting>
  <conditionalFormatting sqref="H4:H64">
    <cfRule type="top10" dxfId="0" priority="7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 </vt:lpstr>
      <vt:lpstr>05-08</vt:lpstr>
      <vt:lpstr>04-08</vt:lpstr>
      <vt:lpstr>01-08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VANDY PUTHIK</dc:creator>
  <cp:lastModifiedBy>James Chang</cp:lastModifiedBy>
  <dcterms:created xsi:type="dcterms:W3CDTF">2025-05-29T02:56:42Z</dcterms:created>
  <dcterms:modified xsi:type="dcterms:W3CDTF">2025-08-06T03:11:51Z</dcterms:modified>
</cp:coreProperties>
</file>