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ev\KeepFloSelectionApp\calculationDocs\"/>
    </mc:Choice>
  </mc:AlternateContent>
  <bookViews>
    <workbookView xWindow="120" yWindow="12" windowWidth="11556" windowHeight="6720" activeTab="3"/>
  </bookViews>
  <sheets>
    <sheet name="Sheet3" sheetId="4" r:id="rId1"/>
    <sheet name="Table 1" sheetId="1" r:id="rId2"/>
    <sheet name="Sheet2" sheetId="3" r:id="rId3"/>
    <sheet name="Sheet1" sheetId="2" r:id="rId4"/>
  </sheets>
  <calcPr calcId="162913"/>
</workbook>
</file>

<file path=xl/calcChain.xml><?xml version="1.0" encoding="utf-8"?>
<calcChain xmlns="http://schemas.openxmlformats.org/spreadsheetml/2006/main">
  <c r="C17" i="2" l="1"/>
  <c r="C18" i="2" s="1"/>
  <c r="C19" i="2" s="1"/>
  <c r="C20" i="2" s="1"/>
  <c r="C21" i="2" s="1"/>
  <c r="I17" i="2"/>
  <c r="G17" i="2"/>
  <c r="E18" i="2"/>
  <c r="E19" i="2"/>
  <c r="E20" i="2"/>
  <c r="E21" i="2"/>
  <c r="E17" i="2"/>
</calcChain>
</file>

<file path=xl/sharedStrings.xml><?xml version="1.0" encoding="utf-8"?>
<sst xmlns="http://schemas.openxmlformats.org/spreadsheetml/2006/main" count="172" uniqueCount="83">
  <si>
    <r>
      <rPr>
        <sz val="9"/>
        <rFont val="Tahoma"/>
        <family val="2"/>
      </rPr>
      <t xml:space="preserve">   Catalog OEM-3, Distributors and Flow Controls / </t>
    </r>
    <r>
      <rPr>
        <b/>
        <sz val="9"/>
        <rFont val="Tahoma"/>
        <family val="2"/>
      </rPr>
      <t xml:space="preserve">Page 5                </t>
    </r>
  </si>
  <si>
    <r>
      <rPr>
        <b/>
        <sz val="14"/>
        <rFont val="Tahoma"/>
        <family val="2"/>
      </rPr>
      <t>Distributor Tube Circuit Capacity Table — Tons of Refrigeration</t>
    </r>
  </si>
  <si>
    <r>
      <rPr>
        <b/>
        <sz val="8"/>
        <color rgb="FFFFFFFF"/>
        <rFont val="Arial Narrow"/>
        <family val="2"/>
      </rPr>
      <t>Tube Size inches O.D.</t>
    </r>
  </si>
  <si>
    <r>
      <rPr>
        <b/>
        <sz val="8"/>
        <color rgb="FFFFFFFF"/>
        <rFont val="Arial Narrow"/>
        <family val="2"/>
      </rPr>
      <t>Refrigerant</t>
    </r>
  </si>
  <si>
    <r>
      <rPr>
        <b/>
        <sz val="8"/>
        <color rgb="FFFFFFFF"/>
        <rFont val="Arial Narrow"/>
        <family val="2"/>
      </rPr>
      <t>R-12 / R-134a</t>
    </r>
  </si>
  <si>
    <r>
      <rPr>
        <b/>
        <sz val="8"/>
        <color rgb="FFFFFFFF"/>
        <rFont val="Arial Narrow"/>
        <family val="2"/>
      </rPr>
      <t>R-22</t>
    </r>
  </si>
  <si>
    <r>
      <rPr>
        <b/>
        <sz val="8"/>
        <color rgb="FFFFFFFF"/>
        <rFont val="Arial Narrow"/>
        <family val="2"/>
      </rPr>
      <t>R-404A / R-502 / R-507</t>
    </r>
  </si>
  <si>
    <r>
      <rPr>
        <b/>
        <sz val="8"/>
        <color rgb="FFFFFFFF"/>
        <rFont val="Arial Narrow"/>
        <family val="2"/>
      </rPr>
      <t>R-410A</t>
    </r>
  </si>
  <si>
    <r>
      <rPr>
        <b/>
        <sz val="8"/>
        <color rgb="FFFFFFFF"/>
        <rFont val="Arial Narrow"/>
        <family val="2"/>
      </rPr>
      <t>Evaporating Temperature °F</t>
    </r>
  </si>
  <si>
    <r>
      <rPr>
        <b/>
        <sz val="8"/>
        <color rgb="FFFFFFFF"/>
        <rFont val="Arial Narrow"/>
        <family val="2"/>
      </rPr>
      <t>40°</t>
    </r>
  </si>
  <si>
    <r>
      <rPr>
        <b/>
        <sz val="8"/>
        <color rgb="FFFFFFFF"/>
        <rFont val="Arial Narrow"/>
        <family val="2"/>
      </rPr>
      <t>20°</t>
    </r>
  </si>
  <si>
    <r>
      <rPr>
        <b/>
        <sz val="8"/>
        <color rgb="FFFFFFFF"/>
        <rFont val="Arial Narrow"/>
        <family val="2"/>
      </rPr>
      <t>0°</t>
    </r>
  </si>
  <si>
    <r>
      <rPr>
        <b/>
        <sz val="8"/>
        <color rgb="FFFFFFFF"/>
        <rFont val="Arial Narrow"/>
        <family val="2"/>
      </rPr>
      <t>-20°</t>
    </r>
  </si>
  <si>
    <r>
      <rPr>
        <b/>
        <sz val="8"/>
        <color rgb="FFFFFFFF"/>
        <rFont val="Arial Narrow"/>
        <family val="2"/>
      </rPr>
      <t>-40°</t>
    </r>
  </si>
  <si>
    <r>
      <rPr>
        <b/>
        <sz val="8"/>
        <rFont val="Arial Narrow"/>
        <family val="2"/>
      </rPr>
      <t>5/32</t>
    </r>
  </si>
  <si>
    <r>
      <rPr>
        <sz val="8"/>
        <rFont val="Century Gothic"/>
        <family val="2"/>
      </rPr>
      <t>—</t>
    </r>
  </si>
  <si>
    <r>
      <rPr>
        <b/>
        <sz val="8"/>
        <rFont val="Arial Narrow"/>
        <family val="2"/>
      </rPr>
      <t>3/16</t>
    </r>
  </si>
  <si>
    <r>
      <rPr>
        <b/>
        <sz val="8"/>
        <rFont val="Arial Narrow"/>
        <family val="2"/>
      </rPr>
      <t>1/4</t>
    </r>
  </si>
  <si>
    <r>
      <rPr>
        <b/>
        <sz val="8"/>
        <rFont val="Arial Narrow"/>
        <family val="2"/>
      </rPr>
      <t>5/16</t>
    </r>
  </si>
  <si>
    <r>
      <rPr>
        <b/>
        <sz val="8"/>
        <rFont val="Arial Narrow"/>
        <family val="2"/>
      </rPr>
      <t>3/8</t>
    </r>
  </si>
  <si>
    <r>
      <rPr>
        <sz val="8"/>
        <rFont val="Century Gothic"/>
        <family val="2"/>
      </rPr>
      <t>Refrigerants at various evaporator temperatures - Tons of Refrigeration</t>
    </r>
  </si>
  <si>
    <r>
      <rPr>
        <sz val="8"/>
        <rFont val="Century Gothic"/>
        <family val="2"/>
      </rPr>
      <t>Capacity per circuit at 10 psi pressure drop. See Distributor Loading vs. Pressure Drop table below for pressure drop at 50% to 200% of this rating.</t>
    </r>
  </si>
  <si>
    <r>
      <rPr>
        <b/>
        <sz val="8"/>
        <color rgb="FFFFFFFF"/>
        <rFont val="Arial Narrow"/>
        <family val="2"/>
      </rPr>
      <t>*Correction Factors for Other Liquid Temperatures for Nozzle and Tubes</t>
    </r>
  </si>
  <si>
    <r>
      <rPr>
        <sz val="8"/>
        <rFont val="Century Gothic"/>
        <family val="2"/>
      </rPr>
      <t>Liquid Temperature °F</t>
    </r>
  </si>
  <si>
    <r>
      <rPr>
        <sz val="8"/>
        <rFont val="Century Gothic"/>
        <family val="2"/>
      </rPr>
      <t>50°</t>
    </r>
  </si>
  <si>
    <r>
      <rPr>
        <sz val="8"/>
        <rFont val="Century Gothic"/>
        <family val="2"/>
      </rPr>
      <t>60°</t>
    </r>
  </si>
  <si>
    <r>
      <rPr>
        <sz val="8"/>
        <rFont val="Century Gothic"/>
        <family val="2"/>
      </rPr>
      <t>70°</t>
    </r>
  </si>
  <si>
    <r>
      <rPr>
        <sz val="8"/>
        <rFont val="Century Gothic"/>
        <family val="2"/>
      </rPr>
      <t>80°</t>
    </r>
  </si>
  <si>
    <r>
      <rPr>
        <sz val="8"/>
        <rFont val="Century Gothic"/>
        <family val="2"/>
      </rPr>
      <t>90°</t>
    </r>
  </si>
  <si>
    <r>
      <rPr>
        <sz val="8"/>
        <rFont val="Century Gothic"/>
        <family val="2"/>
      </rPr>
      <t>100°</t>
    </r>
  </si>
  <si>
    <r>
      <rPr>
        <sz val="8"/>
        <rFont val="Century Gothic"/>
        <family val="2"/>
      </rPr>
      <t>110°</t>
    </r>
  </si>
  <si>
    <r>
      <rPr>
        <sz val="8"/>
        <rFont val="Century Gothic"/>
        <family val="2"/>
      </rPr>
      <t>120°</t>
    </r>
  </si>
  <si>
    <r>
      <rPr>
        <sz val="8"/>
        <rFont val="Century Gothic"/>
        <family val="2"/>
      </rPr>
      <t>Correction factor</t>
    </r>
  </si>
  <si>
    <r>
      <rPr>
        <b/>
        <sz val="8"/>
        <color rgb="FFFFFFFF"/>
        <rFont val="Arial Narrow"/>
        <family val="2"/>
      </rPr>
      <t>**Correction Factors for Other Distributor Tube Lengths</t>
    </r>
  </si>
  <si>
    <r>
      <rPr>
        <sz val="8"/>
        <rFont val="Century Gothic"/>
        <family val="2"/>
      </rPr>
      <t>Tube Length – Inches</t>
    </r>
  </si>
  <si>
    <r>
      <rPr>
        <sz val="8"/>
        <rFont val="Century Gothic"/>
        <family val="2"/>
      </rPr>
      <t>Correction Factor</t>
    </r>
  </si>
  <si>
    <r>
      <rPr>
        <sz val="8"/>
        <rFont val="Century Gothic"/>
        <family val="2"/>
      </rPr>
      <t>*100°F liquid entering thermostatic expansion valve.</t>
    </r>
  </si>
  <si>
    <r>
      <rPr>
        <sz val="8"/>
        <rFont val="Century Gothic"/>
        <family val="2"/>
      </rPr>
      <t>**For tubing length of 30"</t>
    </r>
  </si>
  <si>
    <r>
      <rPr>
        <b/>
        <sz val="14"/>
        <rFont val="Tahoma"/>
        <family val="2"/>
      </rPr>
      <t>Distributor Loading vs. Pressure Drop</t>
    </r>
  </si>
  <si>
    <r>
      <rPr>
        <b/>
        <sz val="8"/>
        <color rgb="FFFFFFFF"/>
        <rFont val="Arial Narrow"/>
        <family val="2"/>
      </rPr>
      <t>Actual Load as a Percent of Published Rating (corrected for Liquid Temperature and/or Tube Length if needed)</t>
    </r>
  </si>
  <si>
    <r>
      <rPr>
        <sz val="8"/>
        <color rgb="FFFFFFFF"/>
        <rFont val="Symbol"/>
        <family val="1"/>
      </rPr>
      <t></t>
    </r>
    <r>
      <rPr>
        <sz val="8"/>
        <color rgb="FFFFFFFF"/>
        <rFont val="Times New Roman"/>
        <family val="1"/>
      </rPr>
      <t xml:space="preserve"> </t>
    </r>
    <r>
      <rPr>
        <b/>
        <sz val="8"/>
        <color rgb="FFFFFFFF"/>
        <rFont val="Arial Narrow"/>
        <family val="2"/>
      </rPr>
      <t>P Nozzle (psi)</t>
    </r>
  </si>
  <si>
    <r>
      <rPr>
        <sz val="8"/>
        <color rgb="FFFFFFFF"/>
        <rFont val="Symbol"/>
        <family val="1"/>
      </rPr>
      <t></t>
    </r>
    <r>
      <rPr>
        <sz val="8"/>
        <color rgb="FFFFFFFF"/>
        <rFont val="Times New Roman"/>
        <family val="1"/>
      </rPr>
      <t xml:space="preserve"> </t>
    </r>
    <r>
      <rPr>
        <b/>
        <sz val="8"/>
        <color rgb="FFFFFFFF"/>
        <rFont val="Arial Narrow"/>
        <family val="2"/>
      </rPr>
      <t>P Tubes and Passages (psi)</t>
    </r>
  </si>
  <si>
    <t>qt = qstd*kliq*klength*kevap*kref</t>
  </si>
  <si>
    <t>qstd = std rating at 40 deg and 100 deg liquid; function of outlet size</t>
  </si>
  <si>
    <t>R22 is standard refrigerant</t>
  </si>
  <si>
    <t>10 psi pressure drop, 30" length std, 100°liq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</si>
  <si>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</si>
  <si>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</si>
  <si>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</si>
  <si>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</si>
  <si>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</si>
  <si>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</si>
  <si>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</si>
  <si>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</si>
  <si>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</si>
  <si>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</si>
  <si>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</si>
  <si>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</si>
  <si>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</si>
  <si>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</si>
  <si>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</si>
  <si>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</si>
  <si>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</si>
  <si>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</si>
  <si>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</si>
  <si>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</si>
  <si>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</si>
  <si>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</si>
  <si>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</si>
  <si>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</si>
  <si>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</si>
  <si>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RESIDUAL OUTPUT</t>
  </si>
  <si>
    <t>Observation</t>
  </si>
  <si>
    <t>Predicted 0.26</t>
  </si>
  <si>
    <t>Residuals</t>
  </si>
  <si>
    <t>Standard Residuals</t>
  </si>
  <si>
    <t>PROBABILITY OUTPUT</t>
  </si>
  <si>
    <t>Percentile</t>
  </si>
  <si>
    <t>tube size</t>
  </si>
  <si>
    <t>r12</t>
  </si>
  <si>
    <t>r22</t>
  </si>
  <si>
    <t>r404a</t>
  </si>
  <si>
    <t>r410a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</si>
</sst>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5" x14ac:knownFonts="1">
    <font>
      <sz val="10"/>
      <color rgb="FF000000"/>
      <name val="Times New Roman"/>
      <charset val="204"/>
    </font>
    <font>
      <b/>
      <sz val="14"/>
      <name val="Tahoma"/>
    </font>
    <font>
      <b/>
      <sz val="8"/>
      <name val="Arial Narrow"/>
    </font>
    <font>
      <sz val="8"/>
      <color rgb="FF000000"/>
      <name val="Century Gothic"/>
      <family val="2"/>
    </font>
    <font>
      <sz val="8"/>
      <name val="Century Gothic"/>
    </font>
    <font>
      <sz val="9"/>
      <name val="Tahoma"/>
      <family val="2"/>
    </font>
    <font>
      <b/>
      <sz val="9"/>
      <name val="Tahoma"/>
      <family val="2"/>
    </font>
    <font>
      <b/>
      <sz val="14"/>
      <name val="Tahoma"/>
      <family val="2"/>
    </font>
    <font>
      <b/>
      <sz val="8"/>
      <color rgb="FFFFFFFF"/>
      <name val="Arial Narrow"/>
      <family val="2"/>
    </font>
    <font>
      <b/>
      <sz val="8"/>
      <name val="Arial Narrow"/>
      <family val="2"/>
    </font>
    <font>
      <sz val="8"/>
      <name val="Century Gothic"/>
      <family val="2"/>
    </font>
    <font>
      <sz val="8"/>
      <color rgb="FFFFFFFF"/>
      <name val="Symbol"/>
      <family val="1"/>
    </font>
    <font>
      <sz val="8"/>
      <color rgb="FFFFFFFF"/>
      <name val="Times New Roman"/>
      <family val="1"/>
    </font>
    <font>
      <i/>
      <sz val="10"/>
      <color rgb="FF000000"/>
      <name val="Times New Roman"/>
      <family val="1"/>
    </font>
    <font>
      <sz val="10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DBB30"/>
      </patternFill>
    </fill>
    <fill>
      <patternFill patternType="solid">
        <fgColor rgb="FF000000"/>
      </patternFill>
    </fill>
    <fill>
      <patternFill patternType="solid">
        <fgColor rgb="FFFEE7B7"/>
      </patternFill>
    </fill>
  </fills>
  <borders count="25">
    <border>
      <left/>
      <right/>
      <top/>
      <bottom/>
      <diagonal/>
    </border>
    <border>
      <left/>
      <right style="thin">
        <color rgb="FFFFFFFF"/>
      </right>
      <top/>
      <bottom/>
      <diagonal/>
    </border>
    <border>
      <left style="thin">
        <color rgb="FFFFFFFF"/>
      </left>
      <right/>
      <top/>
      <bottom style="thin">
        <color rgb="FFFFFFFF"/>
      </bottom>
      <diagonal/>
    </border>
    <border>
      <left/>
      <right/>
      <top/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/>
      <diagonal/>
    </border>
    <border>
      <left/>
      <right style="thin">
        <color rgb="FFFFFFFF"/>
      </right>
      <top style="thin">
        <color rgb="FFFFFFFF"/>
      </top>
      <bottom/>
      <diagonal/>
    </border>
    <border>
      <left/>
      <right/>
      <top style="thin">
        <color rgb="FFFFFFFF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9">
    <xf numFmtId="0" fontId="0" fillId="0" borderId="0" xfId="0" applyFill="1" applyBorder="1" applyAlignment="1">
      <alignment horizontal="left" vertical="top"/>
    </xf>
    <xf numFmtId="0" fontId="1" fillId="0" borderId="0" xfId="0" applyFont="1" applyFill="1" applyBorder="1" applyAlignment="1">
      <alignment horizontal="left" vertical="top"/>
    </xf>
    <xf numFmtId="0" fontId="2" fillId="3" borderId="7" xfId="0" applyFont="1" applyFill="1" applyBorder="1" applyAlignment="1">
      <alignment horizontal="left" vertical="top" wrapText="1" indent="1"/>
    </xf>
    <xf numFmtId="0" fontId="2" fillId="3" borderId="7" xfId="0" applyFont="1" applyFill="1" applyBorder="1" applyAlignment="1">
      <alignment horizontal="right" vertical="top" wrapText="1" indent="1"/>
    </xf>
    <xf numFmtId="0" fontId="2" fillId="3" borderId="7" xfId="0" applyFont="1" applyFill="1" applyBorder="1" applyAlignment="1">
      <alignment horizontal="left" vertical="top" wrapText="1"/>
    </xf>
    <xf numFmtId="0" fontId="2" fillId="3" borderId="8" xfId="0" applyFont="1" applyFill="1" applyBorder="1" applyAlignment="1">
      <alignment horizontal="left" vertical="top" wrapText="1"/>
    </xf>
    <xf numFmtId="0" fontId="2" fillId="3" borderId="8" xfId="0" applyFont="1" applyFill="1" applyBorder="1" applyAlignment="1">
      <alignment horizontal="left" vertical="top" wrapText="1" indent="1"/>
    </xf>
    <xf numFmtId="0" fontId="2" fillId="3" borderId="7" xfId="0" applyFont="1" applyFill="1" applyBorder="1" applyAlignment="1">
      <alignment horizontal="center" vertical="top" wrapText="1"/>
    </xf>
    <xf numFmtId="0" fontId="2" fillId="3" borderId="7" xfId="0" applyFont="1" applyFill="1" applyBorder="1" applyAlignment="1">
      <alignment horizontal="right" vertical="top" wrapText="1"/>
    </xf>
    <xf numFmtId="0" fontId="2" fillId="3" borderId="8" xfId="0" applyFont="1" applyFill="1" applyBorder="1" applyAlignment="1">
      <alignment horizontal="right" vertical="top" wrapText="1"/>
    </xf>
    <xf numFmtId="0" fontId="2" fillId="2" borderId="11" xfId="0" applyFont="1" applyFill="1" applyBorder="1" applyAlignment="1">
      <alignment horizontal="center" vertical="top" wrapText="1"/>
    </xf>
    <xf numFmtId="2" fontId="3" fillId="4" borderId="12" xfId="0" applyNumberFormat="1" applyFont="1" applyFill="1" applyBorder="1" applyAlignment="1">
      <alignment horizontal="left" vertical="top" shrinkToFit="1"/>
    </xf>
    <xf numFmtId="2" fontId="3" fillId="4" borderId="12" xfId="0" applyNumberFormat="1" applyFont="1" applyFill="1" applyBorder="1" applyAlignment="1">
      <alignment horizontal="right" vertical="top" shrinkToFit="1"/>
    </xf>
    <xf numFmtId="2" fontId="3" fillId="4" borderId="13" xfId="0" applyNumberFormat="1" applyFont="1" applyFill="1" applyBorder="1" applyAlignment="1">
      <alignment horizontal="left" vertical="top" shrinkToFit="1"/>
    </xf>
    <xf numFmtId="2" fontId="3" fillId="0" borderId="12" xfId="0" applyNumberFormat="1" applyFont="1" applyFill="1" applyBorder="1" applyAlignment="1">
      <alignment horizontal="left" vertical="top" shrinkToFit="1"/>
    </xf>
    <xf numFmtId="2" fontId="3" fillId="0" borderId="13" xfId="0" applyNumberFormat="1" applyFont="1" applyFill="1" applyBorder="1" applyAlignment="1">
      <alignment horizontal="left" vertical="top" shrinkToFit="1"/>
    </xf>
    <xf numFmtId="2" fontId="3" fillId="4" borderId="12" xfId="0" applyNumberFormat="1" applyFont="1" applyFill="1" applyBorder="1" applyAlignment="1">
      <alignment horizontal="center" vertical="top" shrinkToFit="1"/>
    </xf>
    <xf numFmtId="0" fontId="4" fillId="0" borderId="12" xfId="0" applyFont="1" applyFill="1" applyBorder="1" applyAlignment="1">
      <alignment horizontal="center" vertical="top" wrapText="1"/>
    </xf>
    <xf numFmtId="0" fontId="4" fillId="0" borderId="13" xfId="0" applyFont="1" applyFill="1" applyBorder="1" applyAlignment="1">
      <alignment horizontal="right" vertical="top" wrapText="1" indent="1"/>
    </xf>
    <xf numFmtId="0" fontId="2" fillId="2" borderId="15" xfId="0" applyFont="1" applyFill="1" applyBorder="1" applyAlignment="1">
      <alignment horizontal="center" vertical="top" wrapText="1"/>
    </xf>
    <xf numFmtId="2" fontId="3" fillId="4" borderId="16" xfId="0" applyNumberFormat="1" applyFont="1" applyFill="1" applyBorder="1" applyAlignment="1">
      <alignment horizontal="left" vertical="top" shrinkToFit="1"/>
    </xf>
    <xf numFmtId="2" fontId="3" fillId="4" borderId="16" xfId="0" applyNumberFormat="1" applyFont="1" applyFill="1" applyBorder="1" applyAlignment="1">
      <alignment horizontal="right" vertical="top" shrinkToFit="1"/>
    </xf>
    <xf numFmtId="2" fontId="3" fillId="4" borderId="17" xfId="0" applyNumberFormat="1" applyFont="1" applyFill="1" applyBorder="1" applyAlignment="1">
      <alignment horizontal="left" vertical="top" shrinkToFit="1"/>
    </xf>
    <xf numFmtId="2" fontId="3" fillId="0" borderId="16" xfId="0" applyNumberFormat="1" applyFont="1" applyFill="1" applyBorder="1" applyAlignment="1">
      <alignment horizontal="left" vertical="top" shrinkToFit="1"/>
    </xf>
    <xf numFmtId="2" fontId="3" fillId="0" borderId="17" xfId="0" applyNumberFormat="1" applyFont="1" applyFill="1" applyBorder="1" applyAlignment="1">
      <alignment horizontal="left" vertical="top" shrinkToFit="1"/>
    </xf>
    <xf numFmtId="2" fontId="3" fillId="4" borderId="16" xfId="0" applyNumberFormat="1" applyFont="1" applyFill="1" applyBorder="1" applyAlignment="1">
      <alignment horizontal="center" vertical="top" shrinkToFit="1"/>
    </xf>
    <xf numFmtId="2" fontId="3" fillId="0" borderId="16" xfId="0" applyNumberFormat="1" applyFont="1" applyFill="1" applyBorder="1" applyAlignment="1">
      <alignment horizontal="center" vertical="top" shrinkToFit="1"/>
    </xf>
    <xf numFmtId="2" fontId="3" fillId="0" borderId="17" xfId="0" applyNumberFormat="1" applyFont="1" applyFill="1" applyBorder="1" applyAlignment="1">
      <alignment horizontal="right" vertical="top" shrinkToFit="1"/>
    </xf>
    <xf numFmtId="0" fontId="4" fillId="0" borderId="0" xfId="0" applyFont="1" applyFill="1" applyBorder="1" applyAlignment="1">
      <alignment horizontal="left" vertical="top"/>
    </xf>
    <xf numFmtId="0" fontId="0" fillId="2" borderId="0" xfId="0" applyFill="1" applyBorder="1" applyAlignment="1">
      <alignment horizontal="left" vertical="top"/>
    </xf>
    <xf numFmtId="0" fontId="2" fillId="3" borderId="1" xfId="0" applyFont="1" applyFill="1" applyBorder="1" applyAlignment="1">
      <alignment horizontal="center" vertical="top" wrapText="1"/>
    </xf>
    <xf numFmtId="0" fontId="2" fillId="3" borderId="2" xfId="0" applyFont="1" applyFill="1" applyBorder="1" applyAlignment="1">
      <alignment horizontal="center" vertical="top" wrapText="1"/>
    </xf>
    <xf numFmtId="0" fontId="2" fillId="3" borderId="3" xfId="0" applyFont="1" applyFill="1" applyBorder="1" applyAlignment="1">
      <alignment horizontal="center" vertical="top" wrapText="1"/>
    </xf>
    <xf numFmtId="0" fontId="2" fillId="3" borderId="4" xfId="0" applyFont="1" applyFill="1" applyBorder="1" applyAlignment="1">
      <alignment horizontal="left" vertical="top" wrapText="1" indent="5"/>
    </xf>
    <xf numFmtId="0" fontId="2" fillId="3" borderId="5" xfId="0" applyFont="1" applyFill="1" applyBorder="1" applyAlignment="1">
      <alignment horizontal="left" vertical="top" wrapText="1" indent="5"/>
    </xf>
    <xf numFmtId="0" fontId="2" fillId="3" borderId="6" xfId="0" applyFont="1" applyFill="1" applyBorder="1" applyAlignment="1">
      <alignment horizontal="left" vertical="top" wrapText="1" indent="5"/>
    </xf>
    <xf numFmtId="0" fontId="2" fillId="3" borderId="4" xfId="0" applyFont="1" applyFill="1" applyBorder="1" applyAlignment="1">
      <alignment horizontal="center" vertical="top" wrapText="1"/>
    </xf>
    <xf numFmtId="0" fontId="2" fillId="3" borderId="5" xfId="0" applyFont="1" applyFill="1" applyBorder="1" applyAlignment="1">
      <alignment horizontal="center" vertical="top" wrapText="1"/>
    </xf>
    <xf numFmtId="0" fontId="2" fillId="3" borderId="6" xfId="0" applyFont="1" applyFill="1" applyBorder="1" applyAlignment="1">
      <alignment horizontal="center" vertical="top" wrapText="1"/>
    </xf>
    <xf numFmtId="0" fontId="2" fillId="3" borderId="4" xfId="0" applyFont="1" applyFill="1" applyBorder="1" applyAlignment="1">
      <alignment horizontal="left" vertical="top" wrapText="1" indent="3"/>
    </xf>
    <xf numFmtId="0" fontId="2" fillId="3" borderId="5" xfId="0" applyFont="1" applyFill="1" applyBorder="1" applyAlignment="1">
      <alignment horizontal="left" vertical="top" wrapText="1" indent="3"/>
    </xf>
    <xf numFmtId="0" fontId="2" fillId="3" borderId="6" xfId="0" applyFont="1" applyFill="1" applyBorder="1" applyAlignment="1">
      <alignment horizontal="left" vertical="top" wrapText="1" indent="3"/>
    </xf>
    <xf numFmtId="0" fontId="2" fillId="3" borderId="8" xfId="0" applyFont="1" applyFill="1" applyBorder="1" applyAlignment="1">
      <alignment horizontal="left" vertical="top" wrapText="1"/>
    </xf>
    <xf numFmtId="0" fontId="2" fillId="3" borderId="9" xfId="0" applyFont="1" applyFill="1" applyBorder="1" applyAlignment="1">
      <alignment horizontal="left" vertical="top" wrapText="1"/>
    </xf>
    <xf numFmtId="0" fontId="2" fillId="3" borderId="8" xfId="0" applyFont="1" applyFill="1" applyBorder="1" applyAlignment="1">
      <alignment horizontal="left" vertical="top" wrapText="1" indent="1"/>
    </xf>
    <xf numFmtId="0" fontId="2" fillId="3" borderId="9" xfId="0" applyFont="1" applyFill="1" applyBorder="1" applyAlignment="1">
      <alignment horizontal="left" vertical="top" wrapText="1" indent="1"/>
    </xf>
    <xf numFmtId="0" fontId="2" fillId="3" borderId="8" xfId="0" applyFont="1" applyFill="1" applyBorder="1" applyAlignment="1">
      <alignment horizontal="right" vertical="top" wrapText="1" indent="1"/>
    </xf>
    <xf numFmtId="0" fontId="2" fillId="3" borderId="9" xfId="0" applyFont="1" applyFill="1" applyBorder="1" applyAlignment="1">
      <alignment horizontal="right" vertical="top" wrapText="1" indent="1"/>
    </xf>
    <xf numFmtId="0" fontId="2" fillId="3" borderId="8" xfId="0" applyFont="1" applyFill="1" applyBorder="1" applyAlignment="1">
      <alignment horizontal="center" vertical="top" wrapText="1"/>
    </xf>
    <xf numFmtId="0" fontId="2" fillId="3" borderId="9" xfId="0" applyFont="1" applyFill="1" applyBorder="1" applyAlignment="1">
      <alignment horizontal="center" vertical="top" wrapText="1"/>
    </xf>
    <xf numFmtId="0" fontId="2" fillId="3" borderId="8" xfId="0" applyFont="1" applyFill="1" applyBorder="1" applyAlignment="1">
      <alignment horizontal="right" vertical="top" wrapText="1"/>
    </xf>
    <xf numFmtId="0" fontId="2" fillId="3" borderId="9" xfId="0" applyFont="1" applyFill="1" applyBorder="1" applyAlignment="1">
      <alignment horizontal="right" vertical="top" wrapText="1"/>
    </xf>
    <xf numFmtId="0" fontId="2" fillId="3" borderId="10" xfId="0" applyFont="1" applyFill="1" applyBorder="1" applyAlignment="1">
      <alignment horizontal="center" vertical="top" wrapText="1"/>
    </xf>
    <xf numFmtId="2" fontId="3" fillId="4" borderId="13" xfId="0" applyNumberFormat="1" applyFont="1" applyFill="1" applyBorder="1" applyAlignment="1">
      <alignment horizontal="left" vertical="top" shrinkToFit="1"/>
    </xf>
    <xf numFmtId="2" fontId="3" fillId="4" borderId="11" xfId="0" applyNumberFormat="1" applyFont="1" applyFill="1" applyBorder="1" applyAlignment="1">
      <alignment horizontal="left" vertical="top" shrinkToFit="1"/>
    </xf>
    <xf numFmtId="2" fontId="3" fillId="0" borderId="13" xfId="0" applyNumberFormat="1" applyFont="1" applyFill="1" applyBorder="1" applyAlignment="1">
      <alignment horizontal="left" vertical="top" shrinkToFit="1"/>
    </xf>
    <xf numFmtId="2" fontId="3" fillId="0" borderId="11" xfId="0" applyNumberFormat="1" applyFont="1" applyFill="1" applyBorder="1" applyAlignment="1">
      <alignment horizontal="left" vertical="top" shrinkToFit="1"/>
    </xf>
    <xf numFmtId="2" fontId="3" fillId="4" borderId="13" xfId="0" applyNumberFormat="1" applyFont="1" applyFill="1" applyBorder="1" applyAlignment="1">
      <alignment horizontal="right" vertical="top" shrinkToFit="1"/>
    </xf>
    <xf numFmtId="2" fontId="3" fillId="4" borderId="11" xfId="0" applyNumberFormat="1" applyFont="1" applyFill="1" applyBorder="1" applyAlignment="1">
      <alignment horizontal="right" vertical="top" shrinkToFit="1"/>
    </xf>
    <xf numFmtId="2" fontId="3" fillId="4" borderId="13" xfId="0" applyNumberFormat="1" applyFont="1" applyFill="1" applyBorder="1" applyAlignment="1">
      <alignment horizontal="center" vertical="top" shrinkToFit="1"/>
    </xf>
    <xf numFmtId="2" fontId="3" fillId="4" borderId="11" xfId="0" applyNumberFormat="1" applyFont="1" applyFill="1" applyBorder="1" applyAlignment="1">
      <alignment horizontal="center" vertical="top" shrinkToFit="1"/>
    </xf>
    <xf numFmtId="0" fontId="4" fillId="0" borderId="13" xfId="0" applyFont="1" applyFill="1" applyBorder="1" applyAlignment="1">
      <alignment horizontal="center" vertical="top" wrapText="1"/>
    </xf>
    <xf numFmtId="0" fontId="4" fillId="0" borderId="14" xfId="0" applyFont="1" applyFill="1" applyBorder="1" applyAlignment="1">
      <alignment horizontal="center" vertical="top" wrapText="1"/>
    </xf>
    <xf numFmtId="0" fontId="4" fillId="0" borderId="11" xfId="0" applyFont="1" applyFill="1" applyBorder="1" applyAlignment="1">
      <alignment horizontal="center" vertical="top" wrapText="1"/>
    </xf>
    <xf numFmtId="0" fontId="4" fillId="0" borderId="13" xfId="0" applyFont="1" applyFill="1" applyBorder="1" applyAlignment="1">
      <alignment horizontal="right" vertical="top" wrapText="1" indent="1"/>
    </xf>
    <xf numFmtId="0" fontId="4" fillId="0" borderId="11" xfId="0" applyFont="1" applyFill="1" applyBorder="1" applyAlignment="1">
      <alignment horizontal="right" vertical="top" wrapText="1" indent="1"/>
    </xf>
    <xf numFmtId="2" fontId="3" fillId="4" borderId="17" xfId="0" applyNumberFormat="1" applyFont="1" applyFill="1" applyBorder="1" applyAlignment="1">
      <alignment horizontal="left" vertical="top" shrinkToFit="1"/>
    </xf>
    <xf numFmtId="2" fontId="3" fillId="4" borderId="15" xfId="0" applyNumberFormat="1" applyFont="1" applyFill="1" applyBorder="1" applyAlignment="1">
      <alignment horizontal="left" vertical="top" shrinkToFit="1"/>
    </xf>
    <xf numFmtId="2" fontId="3" fillId="0" borderId="17" xfId="0" applyNumberFormat="1" applyFont="1" applyFill="1" applyBorder="1" applyAlignment="1">
      <alignment horizontal="left" vertical="top" shrinkToFit="1"/>
    </xf>
    <xf numFmtId="2" fontId="3" fillId="0" borderId="15" xfId="0" applyNumberFormat="1" applyFont="1" applyFill="1" applyBorder="1" applyAlignment="1">
      <alignment horizontal="left" vertical="top" shrinkToFit="1"/>
    </xf>
    <xf numFmtId="2" fontId="3" fillId="4" borderId="17" xfId="0" applyNumberFormat="1" applyFont="1" applyFill="1" applyBorder="1" applyAlignment="1">
      <alignment horizontal="right" vertical="top" shrinkToFit="1"/>
    </xf>
    <xf numFmtId="2" fontId="3" fillId="4" borderId="15" xfId="0" applyNumberFormat="1" applyFont="1" applyFill="1" applyBorder="1" applyAlignment="1">
      <alignment horizontal="right" vertical="top" shrinkToFit="1"/>
    </xf>
    <xf numFmtId="2" fontId="3" fillId="4" borderId="17" xfId="0" applyNumberFormat="1" applyFont="1" applyFill="1" applyBorder="1" applyAlignment="1">
      <alignment horizontal="center" vertical="top" shrinkToFit="1"/>
    </xf>
    <xf numFmtId="2" fontId="3" fillId="4" borderId="15" xfId="0" applyNumberFormat="1" applyFont="1" applyFill="1" applyBorder="1" applyAlignment="1">
      <alignment horizontal="center" vertical="top" shrinkToFit="1"/>
    </xf>
    <xf numFmtId="2" fontId="3" fillId="0" borderId="17" xfId="0" applyNumberFormat="1" applyFont="1" applyFill="1" applyBorder="1" applyAlignment="1">
      <alignment horizontal="center" vertical="top" shrinkToFit="1"/>
    </xf>
    <xf numFmtId="2" fontId="3" fillId="0" borderId="18" xfId="0" applyNumberFormat="1" applyFont="1" applyFill="1" applyBorder="1" applyAlignment="1">
      <alignment horizontal="center" vertical="top" shrinkToFit="1"/>
    </xf>
    <xf numFmtId="2" fontId="3" fillId="0" borderId="15" xfId="0" applyNumberFormat="1" applyFont="1" applyFill="1" applyBorder="1" applyAlignment="1">
      <alignment horizontal="center" vertical="top" shrinkToFit="1"/>
    </xf>
    <xf numFmtId="2" fontId="3" fillId="0" borderId="17" xfId="0" applyNumberFormat="1" applyFont="1" applyFill="1" applyBorder="1" applyAlignment="1">
      <alignment horizontal="right" vertical="top" shrinkToFit="1"/>
    </xf>
    <xf numFmtId="2" fontId="3" fillId="0" borderId="15" xfId="0" applyNumberFormat="1" applyFont="1" applyFill="1" applyBorder="1" applyAlignment="1">
      <alignment horizontal="right" vertical="top" shrinkToFit="1"/>
    </xf>
    <xf numFmtId="0" fontId="2" fillId="3" borderId="0" xfId="0" applyFont="1" applyFill="1" applyBorder="1" applyAlignment="1">
      <alignment horizontal="left" vertical="top" wrapText="1" indent="18"/>
    </xf>
    <xf numFmtId="0" fontId="4" fillId="4" borderId="14" xfId="0" applyFont="1" applyFill="1" applyBorder="1" applyAlignment="1">
      <alignment horizontal="center" vertical="top" wrapText="1"/>
    </xf>
    <xf numFmtId="0" fontId="4" fillId="4" borderId="11" xfId="0" applyFont="1" applyFill="1" applyBorder="1" applyAlignment="1">
      <alignment horizontal="center" vertical="top" wrapText="1"/>
    </xf>
    <xf numFmtId="0" fontId="4" fillId="4" borderId="20" xfId="0" applyFont="1" applyFill="1" applyBorder="1" applyAlignment="1">
      <alignment horizontal="center" vertical="top" wrapText="1"/>
    </xf>
    <xf numFmtId="0" fontId="4" fillId="4" borderId="19" xfId="0" applyFont="1" applyFill="1" applyBorder="1" applyAlignment="1">
      <alignment horizontal="center" vertical="top" wrapText="1"/>
    </xf>
    <xf numFmtId="2" fontId="3" fillId="0" borderId="21" xfId="0" applyNumberFormat="1" applyFont="1" applyFill="1" applyBorder="1" applyAlignment="1">
      <alignment horizontal="center" vertical="top" shrinkToFit="1"/>
    </xf>
    <xf numFmtId="2" fontId="3" fillId="0" borderId="20" xfId="0" applyNumberFormat="1" applyFont="1" applyFill="1" applyBorder="1" applyAlignment="1">
      <alignment horizontal="center" vertical="top" shrinkToFit="1"/>
    </xf>
    <xf numFmtId="2" fontId="3" fillId="0" borderId="19" xfId="0" applyNumberFormat="1" applyFont="1" applyFill="1" applyBorder="1" applyAlignment="1">
      <alignment horizontal="center" vertical="top" shrinkToFit="1"/>
    </xf>
    <xf numFmtId="0" fontId="2" fillId="3" borderId="0" xfId="0" applyFont="1" applyFill="1" applyBorder="1" applyAlignment="1">
      <alignment horizontal="left" vertical="top" wrapText="1" indent="22"/>
    </xf>
    <xf numFmtId="1" fontId="3" fillId="0" borderId="13" xfId="0" applyNumberFormat="1" applyFont="1" applyFill="1" applyBorder="1" applyAlignment="1">
      <alignment horizontal="left" vertical="top" indent="2" shrinkToFit="1"/>
    </xf>
    <xf numFmtId="1" fontId="3" fillId="0" borderId="11" xfId="0" applyNumberFormat="1" applyFont="1" applyFill="1" applyBorder="1" applyAlignment="1">
      <alignment horizontal="left" vertical="top" indent="2" shrinkToFit="1"/>
    </xf>
    <xf numFmtId="1" fontId="3" fillId="0" borderId="13" xfId="0" applyNumberFormat="1" applyFont="1" applyFill="1" applyBorder="1" applyAlignment="1">
      <alignment horizontal="center" vertical="top" shrinkToFit="1"/>
    </xf>
    <xf numFmtId="1" fontId="3" fillId="0" borderId="14" xfId="0" applyNumberFormat="1" applyFont="1" applyFill="1" applyBorder="1" applyAlignment="1">
      <alignment horizontal="center" vertical="top" shrinkToFit="1"/>
    </xf>
    <xf numFmtId="1" fontId="3" fillId="0" borderId="11" xfId="0" applyNumberFormat="1" applyFont="1" applyFill="1" applyBorder="1" applyAlignment="1">
      <alignment horizontal="center" vertical="top" shrinkToFit="1"/>
    </xf>
    <xf numFmtId="1" fontId="3" fillId="0" borderId="13" xfId="0" applyNumberFormat="1" applyFont="1" applyFill="1" applyBorder="1" applyAlignment="1">
      <alignment horizontal="right" vertical="top" indent="2" shrinkToFit="1"/>
    </xf>
    <xf numFmtId="1" fontId="3" fillId="0" borderId="11" xfId="0" applyNumberFormat="1" applyFont="1" applyFill="1" applyBorder="1" applyAlignment="1">
      <alignment horizontal="right" vertical="top" indent="2" shrinkToFit="1"/>
    </xf>
    <xf numFmtId="0" fontId="4" fillId="4" borderId="18" xfId="0" applyFont="1" applyFill="1" applyBorder="1" applyAlignment="1">
      <alignment horizontal="center" vertical="top" wrapText="1"/>
    </xf>
    <xf numFmtId="0" fontId="4" fillId="4" borderId="15" xfId="0" applyFont="1" applyFill="1" applyBorder="1" applyAlignment="1">
      <alignment horizontal="center" vertical="top" wrapText="1"/>
    </xf>
    <xf numFmtId="2" fontId="3" fillId="0" borderId="17" xfId="0" applyNumberFormat="1" applyFont="1" applyFill="1" applyBorder="1" applyAlignment="1">
      <alignment horizontal="left" vertical="top" indent="2" shrinkToFit="1"/>
    </xf>
    <xf numFmtId="2" fontId="3" fillId="0" borderId="15" xfId="0" applyNumberFormat="1" applyFont="1" applyFill="1" applyBorder="1" applyAlignment="1">
      <alignment horizontal="left" vertical="top" indent="2" shrinkToFit="1"/>
    </xf>
    <xf numFmtId="2" fontId="3" fillId="0" borderId="17" xfId="0" applyNumberFormat="1" applyFont="1" applyFill="1" applyBorder="1" applyAlignment="1">
      <alignment horizontal="left" vertical="top" indent="1" shrinkToFit="1"/>
    </xf>
    <xf numFmtId="2" fontId="3" fillId="0" borderId="18" xfId="0" applyNumberFormat="1" applyFont="1" applyFill="1" applyBorder="1" applyAlignment="1">
      <alignment horizontal="left" vertical="top" indent="1" shrinkToFit="1"/>
    </xf>
    <xf numFmtId="2" fontId="3" fillId="0" borderId="15" xfId="0" applyNumberFormat="1" applyFont="1" applyFill="1" applyBorder="1" applyAlignment="1">
      <alignment horizontal="left" vertical="top" indent="1" shrinkToFit="1"/>
    </xf>
    <xf numFmtId="2" fontId="3" fillId="0" borderId="17" xfId="0" applyNumberFormat="1" applyFont="1" applyFill="1" applyBorder="1" applyAlignment="1">
      <alignment horizontal="right" vertical="top" indent="1" shrinkToFit="1"/>
    </xf>
    <xf numFmtId="2" fontId="3" fillId="0" borderId="15" xfId="0" applyNumberFormat="1" applyFont="1" applyFill="1" applyBorder="1" applyAlignment="1">
      <alignment horizontal="right" vertical="top" indent="1" shrinkToFit="1"/>
    </xf>
    <xf numFmtId="0" fontId="2" fillId="3" borderId="0" xfId="0" applyFont="1" applyFill="1" applyBorder="1" applyAlignment="1">
      <alignment horizontal="center" vertical="top" wrapText="1"/>
    </xf>
    <xf numFmtId="0" fontId="2" fillId="3" borderId="22" xfId="0" applyFont="1" applyFill="1" applyBorder="1" applyAlignment="1">
      <alignment horizontal="center" vertical="top" wrapText="1"/>
    </xf>
    <xf numFmtId="0" fontId="0" fillId="3" borderId="8" xfId="0" applyFill="1" applyBorder="1" applyAlignment="1">
      <alignment horizontal="center" vertical="top" wrapText="1"/>
    </xf>
    <xf numFmtId="0" fontId="0" fillId="3" borderId="10" xfId="0" applyFill="1" applyBorder="1" applyAlignment="1">
      <alignment horizontal="center" vertical="top" wrapText="1"/>
    </xf>
    <xf numFmtId="0" fontId="0" fillId="3" borderId="9" xfId="0" applyFill="1" applyBorder="1" applyAlignment="1">
      <alignment horizontal="center" vertical="top" wrapText="1"/>
    </xf>
    <xf numFmtId="0" fontId="0" fillId="3" borderId="8" xfId="0" applyFill="1" applyBorder="1" applyAlignment="1">
      <alignment horizontal="left" vertical="top" wrapText="1" indent="2"/>
    </xf>
    <xf numFmtId="0" fontId="0" fillId="3" borderId="10" xfId="0" applyFill="1" applyBorder="1" applyAlignment="1">
      <alignment horizontal="left" vertical="top" wrapText="1" indent="2"/>
    </xf>
    <xf numFmtId="0" fontId="0" fillId="3" borderId="9" xfId="0" applyFill="1" applyBorder="1" applyAlignment="1">
      <alignment horizontal="left" vertical="top" wrapText="1" indent="2"/>
    </xf>
    <xf numFmtId="1" fontId="3" fillId="4" borderId="14" xfId="0" applyNumberFormat="1" applyFont="1" applyFill="1" applyBorder="1" applyAlignment="1">
      <alignment horizontal="left" vertical="top" indent="11" shrinkToFit="1"/>
    </xf>
    <xf numFmtId="1" fontId="3" fillId="4" borderId="11" xfId="0" applyNumberFormat="1" applyFont="1" applyFill="1" applyBorder="1" applyAlignment="1">
      <alignment horizontal="left" vertical="top" indent="11" shrinkToFit="1"/>
    </xf>
    <xf numFmtId="1" fontId="3" fillId="0" borderId="13" xfId="0" applyNumberFormat="1" applyFont="1" applyFill="1" applyBorder="1" applyAlignment="1">
      <alignment horizontal="left" vertical="top" indent="5" shrinkToFit="1"/>
    </xf>
    <xf numFmtId="1" fontId="3" fillId="0" borderId="14" xfId="0" applyNumberFormat="1" applyFont="1" applyFill="1" applyBorder="1" applyAlignment="1">
      <alignment horizontal="left" vertical="top" indent="5" shrinkToFit="1"/>
    </xf>
    <xf numFmtId="1" fontId="3" fillId="0" borderId="11" xfId="0" applyNumberFormat="1" applyFont="1" applyFill="1" applyBorder="1" applyAlignment="1">
      <alignment horizontal="left" vertical="top" indent="5" shrinkToFit="1"/>
    </xf>
    <xf numFmtId="1" fontId="3" fillId="4" borderId="13" xfId="0" applyNumberFormat="1" applyFont="1" applyFill="1" applyBorder="1" applyAlignment="1">
      <alignment horizontal="center" vertical="top" shrinkToFit="1"/>
    </xf>
    <xf numFmtId="1" fontId="3" fillId="4" borderId="14" xfId="0" applyNumberFormat="1" applyFont="1" applyFill="1" applyBorder="1" applyAlignment="1">
      <alignment horizontal="center" vertical="top" shrinkToFit="1"/>
    </xf>
    <xf numFmtId="1" fontId="3" fillId="4" borderId="11" xfId="0" applyNumberFormat="1" applyFont="1" applyFill="1" applyBorder="1" applyAlignment="1">
      <alignment horizontal="center" vertical="top" shrinkToFit="1"/>
    </xf>
    <xf numFmtId="1" fontId="3" fillId="4" borderId="18" xfId="0" applyNumberFormat="1" applyFont="1" applyFill="1" applyBorder="1" applyAlignment="1">
      <alignment horizontal="left" vertical="top" indent="11" shrinkToFit="1"/>
    </xf>
    <xf numFmtId="1" fontId="3" fillId="4" borderId="15" xfId="0" applyNumberFormat="1" applyFont="1" applyFill="1" applyBorder="1" applyAlignment="1">
      <alignment horizontal="left" vertical="top" indent="11" shrinkToFit="1"/>
    </xf>
    <xf numFmtId="1" fontId="3" fillId="0" borderId="17" xfId="0" applyNumberFormat="1" applyFont="1" applyFill="1" applyBorder="1" applyAlignment="1">
      <alignment horizontal="center" vertical="top" shrinkToFit="1"/>
    </xf>
    <xf numFmtId="1" fontId="3" fillId="0" borderId="18" xfId="0" applyNumberFormat="1" applyFont="1" applyFill="1" applyBorder="1" applyAlignment="1">
      <alignment horizontal="center" vertical="top" shrinkToFit="1"/>
    </xf>
    <xf numFmtId="1" fontId="3" fillId="0" borderId="15" xfId="0" applyNumberFormat="1" applyFont="1" applyFill="1" applyBorder="1" applyAlignment="1">
      <alignment horizontal="center" vertical="top" shrinkToFit="1"/>
    </xf>
    <xf numFmtId="1" fontId="3" fillId="0" borderId="17" xfId="0" applyNumberFormat="1" applyFont="1" applyFill="1" applyBorder="1" applyAlignment="1">
      <alignment horizontal="left" vertical="top" indent="5" shrinkToFit="1"/>
    </xf>
    <xf numFmtId="1" fontId="3" fillId="0" borderId="18" xfId="0" applyNumberFormat="1" applyFont="1" applyFill="1" applyBorder="1" applyAlignment="1">
      <alignment horizontal="left" vertical="top" indent="5" shrinkToFit="1"/>
    </xf>
    <xf numFmtId="1" fontId="3" fillId="0" borderId="15" xfId="0" applyNumberFormat="1" applyFont="1" applyFill="1" applyBorder="1" applyAlignment="1">
      <alignment horizontal="left" vertical="top" indent="5" shrinkToFit="1"/>
    </xf>
    <xf numFmtId="1" fontId="3" fillId="4" borderId="17" xfId="0" applyNumberFormat="1" applyFont="1" applyFill="1" applyBorder="1" applyAlignment="1">
      <alignment horizontal="center" vertical="top" shrinkToFit="1"/>
    </xf>
    <xf numFmtId="1" fontId="3" fillId="4" borderId="18" xfId="0" applyNumberFormat="1" applyFont="1" applyFill="1" applyBorder="1" applyAlignment="1">
      <alignment horizontal="center" vertical="top" shrinkToFit="1"/>
    </xf>
    <xf numFmtId="1" fontId="3" fillId="4" borderId="15" xfId="0" applyNumberFormat="1" applyFont="1" applyFill="1" applyBorder="1" applyAlignment="1">
      <alignment horizontal="center" vertical="top" shrinkToFit="1"/>
    </xf>
    <xf numFmtId="1" fontId="3" fillId="4" borderId="18" xfId="0" applyNumberFormat="1" applyFont="1" applyFill="1" applyBorder="1" applyAlignment="1">
      <alignment horizontal="left" vertical="top" indent="10" shrinkToFit="1"/>
    </xf>
    <xf numFmtId="1" fontId="3" fillId="4" borderId="15" xfId="0" applyNumberFormat="1" applyFont="1" applyFill="1" applyBorder="1" applyAlignment="1">
      <alignment horizontal="left" vertical="top" indent="10" shrinkToFit="1"/>
    </xf>
    <xf numFmtId="0" fontId="2" fillId="3" borderId="2" xfId="0" applyFont="1" applyFill="1" applyBorder="1" applyAlignment="1">
      <alignment horizontal="left" vertical="top" wrapText="1" indent="6"/>
    </xf>
    <xf numFmtId="0" fontId="2" fillId="3" borderId="3" xfId="0" applyFont="1" applyFill="1" applyBorder="1" applyAlignment="1">
      <alignment horizontal="left" vertical="top" wrapText="1" indent="6"/>
    </xf>
    <xf numFmtId="0" fontId="2" fillId="3" borderId="22" xfId="0" applyFont="1" applyFill="1" applyBorder="1" applyAlignment="1">
      <alignment horizontal="left" vertical="top" wrapText="1" indent="6"/>
    </xf>
    <xf numFmtId="0" fontId="0" fillId="2" borderId="0" xfId="0" applyFill="1" applyBorder="1" applyAlignment="1">
      <alignment horizontal="left" vertical="top" wrapText="1"/>
    </xf>
    <xf numFmtId="2" fontId="3" fillId="4" borderId="13" xfId="0" applyNumberFormat="1" applyFont="1" applyFill="1" applyBorder="1" applyAlignment="1">
      <alignment vertical="top" shrinkToFit="1"/>
    </xf>
    <xf numFmtId="2" fontId="3" fillId="4" borderId="17" xfId="0" applyNumberFormat="1" applyFont="1" applyFill="1" applyBorder="1" applyAlignment="1">
      <alignment vertical="top" shrinkToFit="1"/>
    </xf>
    <xf numFmtId="0" fontId="2" fillId="3" borderId="8" xfId="0" applyFont="1" applyFill="1" applyBorder="1" applyAlignment="1">
      <alignment vertical="top" wrapText="1"/>
    </xf>
    <xf numFmtId="0" fontId="4" fillId="0" borderId="13" xfId="0" applyFont="1" applyFill="1" applyBorder="1" applyAlignment="1">
      <alignment vertical="top" wrapText="1"/>
    </xf>
    <xf numFmtId="2" fontId="3" fillId="0" borderId="17" xfId="0" applyNumberFormat="1" applyFont="1" applyFill="1" applyBorder="1" applyAlignment="1">
      <alignment vertical="top" shrinkToFit="1"/>
    </xf>
    <xf numFmtId="17" fontId="0" fillId="0" borderId="0" xfId="0" applyNumberFormat="1" applyFill="1" applyBorder="1" applyAlignment="1">
      <alignment horizontal="left" vertical="top"/>
    </xf>
    <xf numFmtId="0" fontId="0" fillId="0" borderId="0" xfId="0" applyFill="1" applyBorder="1" applyAlignment="1">
      <alignment vertical="top"/>
    </xf>
    <xf numFmtId="0" fontId="0" fillId="0" borderId="23" xfId="0" applyFill="1" applyBorder="1" applyAlignment="1">
      <alignment vertical="top"/>
    </xf>
    <xf numFmtId="0" fontId="13" fillId="0" borderId="24" xfId="0" applyFont="1" applyFill="1" applyBorder="1" applyAlignment="1">
      <alignment horizontal="center" vertical="top"/>
    </xf>
    <xf numFmtId="0" fontId="13" fillId="0" borderId="24" xfId="0" applyFont="1" applyFill="1" applyBorder="1" applyAlignment="1">
      <alignment horizontal="centerContinuous" vertical="top"/>
    </xf>
    <xf numFmtId="0" fontId="14" fillId="0" borderId="0" xfId="0" applyFont="1" applyFill="1" applyBorder="1" applyAlignment="1">
      <alignment horizontal="left" vertical="top"/>
    </xf>
    <xf numFmtId="164" fontId="0" fillId="0" borderId="0" xfId="0" applyNumberFormat="1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0.15625  Residual Plot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9.2728838582677164E-2"/>
          <c:y val="0.15005649518025491"/>
          <c:w val="0.75681102362204722"/>
          <c:h val="0.48966667843649586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Sheet1!$A$7:$A$10</c:f>
              <c:numCache>
                <c:formatCode>General</c:formatCode>
                <c:ptCount val="4"/>
                <c:pt idx="0">
                  <c:v>0.1875</c:v>
                </c:pt>
                <c:pt idx="1">
                  <c:v>0.25</c:v>
                </c:pt>
                <c:pt idx="2">
                  <c:v>0.3125</c:v>
                </c:pt>
                <c:pt idx="3">
                  <c:v>0.375</c:v>
                </c:pt>
              </c:numCache>
            </c:numRef>
          </c:xVal>
          <c:yVal>
            <c:numRef>
              <c:f>Sheet3!$C$25:$C$28</c:f>
              <c:numCache>
                <c:formatCode>General</c:formatCode>
                <c:ptCount val="4"/>
                <c:pt idx="0">
                  <c:v>0.23899999999999966</c:v>
                </c:pt>
                <c:pt idx="1">
                  <c:v>-0.25200000000000022</c:v>
                </c:pt>
                <c:pt idx="2">
                  <c:v>-0.21300000000000008</c:v>
                </c:pt>
                <c:pt idx="3">
                  <c:v>0.22599999999999909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9B9-426E-BA16-F50CF0D8AF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6803416"/>
        <c:axId val="886804072"/>
      </c:scatterChart>
      <c:valAx>
        <c:axId val="886803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0.15625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86804072"/>
        <c:crosses val="autoZero"/>
        <c:crossBetween val="midCat"/>
      </c:valAx>
      <c:valAx>
        <c:axId val="8868040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868034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0.15625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Sheet1!$A$7:$A$10</c:f>
              <c:numCache>
                <c:formatCode>General</c:formatCode>
                <c:ptCount val="4"/>
                <c:pt idx="0">
                  <c:v>0.1875</c:v>
                </c:pt>
                <c:pt idx="1">
                  <c:v>0.25</c:v>
                </c:pt>
                <c:pt idx="2">
                  <c:v>0.3125</c:v>
                </c:pt>
                <c:pt idx="3">
                  <c:v>0.375</c:v>
                </c:pt>
              </c:numCache>
            </c:numRef>
          </c:xVal>
          <c:yVal>
            <c:numRef>
              <c:f>Sheet1!$G$7:$G$10</c:f>
              <c:numCache>
                <c:formatCode>0.00</c:formatCode>
                <c:ptCount val="4"/>
                <c:pt idx="0">
                  <c:v>0.53</c:v>
                </c:pt>
                <c:pt idx="1">
                  <c:v>1.1000000000000001</c:v>
                </c:pt>
                <c:pt idx="2">
                  <c:v>2.2000000000000002</c:v>
                </c:pt>
                <c:pt idx="3">
                  <c:v>3.7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9F1-497A-9896-B8668ACA6699}"/>
            </c:ext>
          </c:extLst>
        </c:ser>
        <c:ser>
          <c:idx val="1"/>
          <c:order val="1"/>
          <c:tx>
            <c:v>Predicted 0.26</c:v>
          </c:tx>
          <c:spPr>
            <a:ln w="28575">
              <a:noFill/>
            </a:ln>
          </c:spPr>
          <c:xVal>
            <c:numRef>
              <c:f>Sheet1!$A$7:$A$10</c:f>
              <c:numCache>
                <c:formatCode>General</c:formatCode>
                <c:ptCount val="4"/>
                <c:pt idx="0">
                  <c:v>0.1875</c:v>
                </c:pt>
                <c:pt idx="1">
                  <c:v>0.25</c:v>
                </c:pt>
                <c:pt idx="2">
                  <c:v>0.3125</c:v>
                </c:pt>
                <c:pt idx="3">
                  <c:v>0.375</c:v>
                </c:pt>
              </c:numCache>
            </c:numRef>
          </c:xVal>
          <c:yVal>
            <c:numRef>
              <c:f>Sheet3!$B$25:$B$28</c:f>
              <c:numCache>
                <c:formatCode>General</c:formatCode>
                <c:ptCount val="4"/>
                <c:pt idx="0">
                  <c:v>0.29100000000000037</c:v>
                </c:pt>
                <c:pt idx="1">
                  <c:v>1.3520000000000003</c:v>
                </c:pt>
                <c:pt idx="2">
                  <c:v>2.4130000000000003</c:v>
                </c:pt>
                <c:pt idx="3">
                  <c:v>3.4740000000000011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9F1-497A-9896-B8668ACA66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8740384"/>
        <c:axId val="728744648"/>
      </c:scatterChart>
      <c:valAx>
        <c:axId val="728740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0.15625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28744648"/>
        <c:crosses val="autoZero"/>
        <c:crossBetween val="midCat"/>
      </c:valAx>
      <c:valAx>
        <c:axId val="7287446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0.26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7287403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Sheet3!$F$25:$F$28</c:f>
              <c:numCache>
                <c:formatCode>General</c:formatCode>
                <c:ptCount val="4"/>
                <c:pt idx="0">
                  <c:v>12.5</c:v>
                </c:pt>
                <c:pt idx="1">
                  <c:v>37.5</c:v>
                </c:pt>
                <c:pt idx="2">
                  <c:v>62.5</c:v>
                </c:pt>
                <c:pt idx="3">
                  <c:v>87.5</c:v>
                </c:pt>
              </c:numCache>
            </c:numRef>
          </c:xVal>
          <c:yVal>
            <c:numRef>
              <c:f>Sheet3!$G$25:$G$28</c:f>
              <c:numCache>
                <c:formatCode>General</c:formatCode>
                <c:ptCount val="4"/>
                <c:pt idx="0">
                  <c:v>0.53</c:v>
                </c:pt>
                <c:pt idx="1">
                  <c:v>1.1000000000000001</c:v>
                </c:pt>
                <c:pt idx="2">
                  <c:v>2.2000000000000002</c:v>
                </c:pt>
                <c:pt idx="3">
                  <c:v>3.7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15-4F80-93BA-D119872338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4112512"/>
        <c:axId val="644095456"/>
      </c:scatterChart>
      <c:valAx>
        <c:axId val="644112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44095456"/>
        <c:crosses val="autoZero"/>
        <c:crossBetween val="midCat"/>
      </c:valAx>
      <c:valAx>
        <c:axId val="6440954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0.26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441125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4.9157261592300959E-2"/>
                  <c:y val="-4.1666666666666669E-4"/>
                </c:manualLayout>
              </c:layout>
              <c:numFmt formatCode="#,##0.00000000000000000000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Sheet1!$A$6:$A$10</c:f>
              <c:numCache>
                <c:formatCode>General</c:formatCode>
                <c:ptCount val="5"/>
                <c:pt idx="0">
                  <c:v>0.15625</c:v>
                </c:pt>
                <c:pt idx="1">
                  <c:v>0.1875</c:v>
                </c:pt>
                <c:pt idx="2">
                  <c:v>0.25</c:v>
                </c:pt>
                <c:pt idx="3">
                  <c:v>0.3125</c:v>
                </c:pt>
                <c:pt idx="4">
                  <c:v>0.375</c:v>
                </c:pt>
              </c:numCache>
            </c:numRef>
          </c:xVal>
          <c:yVal>
            <c:numRef>
              <c:f>Sheet1!$G$6:$G$10</c:f>
              <c:numCache>
                <c:formatCode>0.00</c:formatCode>
                <c:ptCount val="5"/>
                <c:pt idx="0">
                  <c:v>0.26</c:v>
                </c:pt>
                <c:pt idx="1">
                  <c:v>0.53</c:v>
                </c:pt>
                <c:pt idx="2">
                  <c:v>1.1000000000000001</c:v>
                </c:pt>
                <c:pt idx="3">
                  <c:v>2.2000000000000002</c:v>
                </c:pt>
                <c:pt idx="4">
                  <c:v>3.7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5A0-4F42-8CB6-7814F29B37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6592576"/>
        <c:axId val="826593560"/>
      </c:scatterChart>
      <c:valAx>
        <c:axId val="826592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593560"/>
        <c:crosses val="autoZero"/>
        <c:crossBetween val="midCat"/>
      </c:valAx>
      <c:valAx>
        <c:axId val="826593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592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259080</xdr:colOff>
      <xdr:row>0</xdr:row>
      <xdr:rowOff>160020</xdr:rowOff>
    </xdr:from>
    <xdr:to>
      <xdr:col>15</xdr:col>
      <xdr:colOff>259080</xdr:colOff>
      <xdr:row>10</xdr:row>
      <xdr:rowOff>160020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388620</xdr:colOff>
      <xdr:row>9</xdr:row>
      <xdr:rowOff>99060</xdr:rowOff>
    </xdr:from>
    <xdr:to>
      <xdr:col>16</xdr:col>
      <xdr:colOff>388620</xdr:colOff>
      <xdr:row>19</xdr:row>
      <xdr:rowOff>83820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312420</xdr:colOff>
      <xdr:row>20</xdr:row>
      <xdr:rowOff>0</xdr:rowOff>
    </xdr:from>
    <xdr:to>
      <xdr:col>17</xdr:col>
      <xdr:colOff>312420</xdr:colOff>
      <xdr:row>30</xdr:row>
      <xdr:rowOff>7620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194310</xdr:colOff>
      <xdr:row>11</xdr:row>
      <xdr:rowOff>41910</xdr:rowOff>
    </xdr:from>
    <xdr:to>
      <xdr:col>26</xdr:col>
      <xdr:colOff>255270</xdr:colOff>
      <xdr:row>27</xdr:row>
      <xdr:rowOff>102870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>
      <selection activeCell="E24" sqref="E24"/>
    </sheetView>
  </sheetViews>
  <sheetFormatPr defaultRowHeight="13.2" x14ac:dyDescent="0.25"/>
  <cols>
    <col min="1" max="1" width="18.44140625" customWidth="1"/>
    <col min="2" max="2" width="13.77734375" customWidth="1"/>
    <col min="3" max="3" width="11.6640625" customWidth="1"/>
    <col min="4" max="5" width="17.33203125" customWidth="1"/>
    <col min="6" max="6" width="15.88671875" customWidth="1"/>
  </cols>
  <sheetData>
    <row r="1" spans="1:9" x14ac:dyDescent="0.25">
      <c r="A1" t="s">
        <v>46</v>
      </c>
    </row>
    <row r="2" spans="1:9" ht="13.8" thickBot="1" x14ac:dyDescent="0.3"/>
    <row r="3" spans="1:9" x14ac:dyDescent="0.25">
      <c r="A3" s="146" t="s">
        <v>47</v>
      </c>
      <c r="B3" s="146"/>
    </row>
    <row r="4" spans="1:9" x14ac:dyDescent="0.25">
      <c r="A4" s="143" t="s">
        <v>48</v>
      </c>
      <c r="B4" s="143">
        <v>0.98125764391497594</v>
      </c>
    </row>
    <row r="5" spans="1:9" x14ac:dyDescent="0.25">
      <c r="A5" s="143" t="s">
        <v>49</v>
      </c>
      <c r="B5" s="143">
        <v>0.96286656374156965</v>
      </c>
    </row>
    <row r="6" spans="1:9" x14ac:dyDescent="0.25">
      <c r="A6" s="143" t="s">
        <v>50</v>
      </c>
      <c r="B6" s="143">
        <v>0.94429984561235436</v>
      </c>
    </row>
    <row r="7" spans="1:9" x14ac:dyDescent="0.25">
      <c r="A7" s="143" t="s">
        <v>51</v>
      </c>
      <c r="B7" s="143">
        <v>0.32944650552100258</v>
      </c>
    </row>
    <row r="8" spans="1:9" ht="13.8" thickBot="1" x14ac:dyDescent="0.3">
      <c r="A8" s="144" t="s">
        <v>52</v>
      </c>
      <c r="B8" s="144">
        <v>4</v>
      </c>
    </row>
    <row r="10" spans="1:9" ht="13.8" thickBot="1" x14ac:dyDescent="0.3">
      <c r="A10" t="s">
        <v>53</v>
      </c>
    </row>
    <row r="11" spans="1:9" x14ac:dyDescent="0.25">
      <c r="A11" s="145"/>
      <c r="B11" s="145" t="s">
        <v>58</v>
      </c>
      <c r="C11" s="145" t="s">
        <v>59</v>
      </c>
      <c r="D11" s="145" t="s">
        <v>60</v>
      </c>
      <c r="E11" s="145" t="s">
        <v>61</v>
      </c>
      <c r="F11" s="145" t="s">
        <v>62</v>
      </c>
    </row>
    <row r="12" spans="1:9" x14ac:dyDescent="0.25">
      <c r="A12" s="143" t="s">
        <v>54</v>
      </c>
      <c r="B12" s="143">
        <v>1</v>
      </c>
      <c r="C12" s="143">
        <v>5.6286050000000003</v>
      </c>
      <c r="D12" s="143">
        <v>5.6286050000000003</v>
      </c>
      <c r="E12" s="143">
        <v>51.859814806283694</v>
      </c>
      <c r="F12" s="143">
        <v>1.8742356085024107E-2</v>
      </c>
    </row>
    <row r="13" spans="1:9" x14ac:dyDescent="0.25">
      <c r="A13" s="143" t="s">
        <v>55</v>
      </c>
      <c r="B13" s="143">
        <v>2</v>
      </c>
      <c r="C13" s="143">
        <v>0.21706999999999999</v>
      </c>
      <c r="D13" s="143">
        <v>0.10853499999999999</v>
      </c>
      <c r="E13" s="143"/>
      <c r="F13" s="143"/>
    </row>
    <row r="14" spans="1:9" ht="13.8" thickBot="1" x14ac:dyDescent="0.3">
      <c r="A14" s="144" t="s">
        <v>56</v>
      </c>
      <c r="B14" s="144">
        <v>3</v>
      </c>
      <c r="C14" s="144">
        <v>5.845675</v>
      </c>
      <c r="D14" s="144"/>
      <c r="E14" s="144"/>
      <c r="F14" s="144"/>
    </row>
    <row r="15" spans="1:9" ht="13.8" thickBot="1" x14ac:dyDescent="0.3"/>
    <row r="16" spans="1:9" x14ac:dyDescent="0.25">
      <c r="A16" s="145"/>
      <c r="B16" s="145" t="s">
        <v>63</v>
      </c>
      <c r="C16" s="145" t="s">
        <v>51</v>
      </c>
      <c r="D16" s="145" t="s">
        <v>64</v>
      </c>
      <c r="E16" s="145" t="s">
        <v>65</v>
      </c>
      <c r="F16" s="145" t="s">
        <v>66</v>
      </c>
      <c r="G16" s="145" t="s">
        <v>67</v>
      </c>
      <c r="H16" s="145" t="s">
        <v>68</v>
      </c>
      <c r="I16" s="145" t="s">
        <v>69</v>
      </c>
    </row>
    <row r="17" spans="1:9" x14ac:dyDescent="0.25">
      <c r="A17" s="143" t="s">
        <v>57</v>
      </c>
      <c r="B17" s="143">
        <v>-2.8920000000000003</v>
      </c>
      <c r="C17" s="143">
        <v>0.68315481407950274</v>
      </c>
      <c r="D17" s="143">
        <v>-4.2333010620685476</v>
      </c>
      <c r="E17" s="143">
        <v>5.1526164554510534E-2</v>
      </c>
      <c r="F17" s="143">
        <v>-5.8313779256406599</v>
      </c>
      <c r="G17" s="143">
        <v>4.7377925640659235E-2</v>
      </c>
      <c r="H17" s="143">
        <v>-5.8313779256406599</v>
      </c>
      <c r="I17" s="143">
        <v>4.7377925640659235E-2</v>
      </c>
    </row>
    <row r="18" spans="1:9" ht="13.8" thickBot="1" x14ac:dyDescent="0.3">
      <c r="A18" s="144">
        <v>0.15625</v>
      </c>
      <c r="B18" s="144">
        <v>16.976000000000003</v>
      </c>
      <c r="C18" s="144">
        <v>2.3573273001431088</v>
      </c>
      <c r="D18" s="144">
        <v>7.2013758967494343</v>
      </c>
      <c r="E18" s="144">
        <v>1.8742356085024097E-2</v>
      </c>
      <c r="F18" s="144">
        <v>6.8332392571263227</v>
      </c>
      <c r="G18" s="144">
        <v>27.118760742873683</v>
      </c>
      <c r="H18" s="144">
        <v>6.8332392571263227</v>
      </c>
      <c r="I18" s="144">
        <v>27.118760742873683</v>
      </c>
    </row>
    <row r="22" spans="1:9" x14ac:dyDescent="0.25">
      <c r="A22" t="s">
        <v>71</v>
      </c>
      <c r="F22" t="s">
        <v>76</v>
      </c>
    </row>
    <row r="23" spans="1:9" ht="13.8" thickBot="1" x14ac:dyDescent="0.3"/>
    <row r="24" spans="1:9" x14ac:dyDescent="0.25">
      <c r="A24" s="145" t="s">
        <v>72</v>
      </c>
      <c r="B24" s="145" t="s">
        <v>73</v>
      </c>
      <c r="C24" s="145" t="s">
        <v>74</v>
      </c>
      <c r="D24" s="145" t="s">
        <v>75</v>
      </c>
      <c r="F24" s="145" t="s">
        <v>77</v>
      </c>
      <c r="G24" s="145">
        <v>0.26</v>
      </c>
    </row>
    <row r="25" spans="1:9" x14ac:dyDescent="0.25">
      <c r="A25" s="143">
        <v>1</v>
      </c>
      <c r="B25" s="143">
        <v>0.29100000000000037</v>
      </c>
      <c r="C25" s="143">
        <v>0.23899999999999966</v>
      </c>
      <c r="D25" s="143">
        <v>0.88850244078223739</v>
      </c>
      <c r="F25" s="143">
        <v>12.5</v>
      </c>
      <c r="G25" s="143">
        <v>0.53</v>
      </c>
    </row>
    <row r="26" spans="1:9" x14ac:dyDescent="0.25">
      <c r="A26" s="143">
        <v>2</v>
      </c>
      <c r="B26" s="143">
        <v>1.3520000000000003</v>
      </c>
      <c r="C26" s="143">
        <v>-0.25200000000000022</v>
      </c>
      <c r="D26" s="143">
        <v>-0.93683102542729846</v>
      </c>
      <c r="F26" s="143">
        <v>37.5</v>
      </c>
      <c r="G26" s="143">
        <v>1.1000000000000001</v>
      </c>
    </row>
    <row r="27" spans="1:9" x14ac:dyDescent="0.25">
      <c r="A27" s="143">
        <v>3</v>
      </c>
      <c r="B27" s="143">
        <v>2.4130000000000003</v>
      </c>
      <c r="C27" s="143">
        <v>-0.21300000000000008</v>
      </c>
      <c r="D27" s="143">
        <v>-0.79184527149212092</v>
      </c>
      <c r="F27" s="143">
        <v>62.5</v>
      </c>
      <c r="G27" s="143">
        <v>2.2000000000000002</v>
      </c>
    </row>
    <row r="28" spans="1:9" ht="13.8" thickBot="1" x14ac:dyDescent="0.3">
      <c r="A28" s="144">
        <v>4</v>
      </c>
      <c r="B28" s="144">
        <v>3.4740000000000011</v>
      </c>
      <c r="C28" s="144">
        <v>0.22599999999999909</v>
      </c>
      <c r="D28" s="144">
        <v>0.84017385613717632</v>
      </c>
      <c r="F28" s="144">
        <v>87.5</v>
      </c>
      <c r="G28" s="144">
        <v>3.7</v>
      </c>
    </row>
  </sheetData>
  <sortState ref="G25:G28">
    <sortCondition ref="G25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9"/>
  <sheetViews>
    <sheetView workbookViewId="0">
      <selection activeCell="AH5" sqref="AH5"/>
    </sheetView>
  </sheetViews>
  <sheetFormatPr defaultRowHeight="13.2" x14ac:dyDescent="0.25"/>
  <cols>
    <col min="1" max="1" width="6.88671875" customWidth="1"/>
    <col min="2" max="2" width="4.6640625" customWidth="1"/>
    <col min="3" max="4" width="5.77734375" customWidth="1"/>
    <col min="5" max="5" width="1.109375" customWidth="1"/>
    <col min="6" max="7" width="4.6640625" customWidth="1"/>
    <col min="8" max="8" width="2.21875" customWidth="1"/>
    <col min="9" max="9" width="3.33203125" customWidth="1"/>
    <col min="10" max="10" width="2.21875" customWidth="1"/>
    <col min="11" max="11" width="3.33203125" customWidth="1"/>
    <col min="12" max="12" width="2.21875" customWidth="1"/>
    <col min="13" max="13" width="3.33203125" customWidth="1"/>
    <col min="14" max="14" width="4.6640625" customWidth="1"/>
    <col min="15" max="15" width="3.33203125" customWidth="1"/>
    <col min="16" max="16" width="2.21875" customWidth="1"/>
    <col min="17" max="17" width="5.77734375" customWidth="1"/>
    <col min="18" max="18" width="3.33203125" customWidth="1"/>
    <col min="19" max="20" width="2.21875" customWidth="1"/>
    <col min="21" max="22" width="3.33203125" customWidth="1"/>
    <col min="23" max="23" width="1.109375" customWidth="1"/>
    <col min="24" max="24" width="5.77734375" customWidth="1"/>
    <col min="25" max="26" width="2.21875" customWidth="1"/>
    <col min="27" max="27" width="1.109375" customWidth="1"/>
    <col min="28" max="29" width="2.21875" customWidth="1"/>
    <col min="30" max="30" width="5.77734375" customWidth="1"/>
    <col min="31" max="31" width="3.33203125" customWidth="1"/>
    <col min="32" max="32" width="2.21875" customWidth="1"/>
    <col min="33" max="33" width="5.77734375" customWidth="1"/>
    <col min="34" max="34" width="24.44140625" customWidth="1"/>
  </cols>
  <sheetData>
    <row r="1" spans="1:34" ht="13.5" customHeight="1" x14ac:dyDescent="0.25">
      <c r="A1" s="29" t="s">
        <v>0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</row>
    <row r="2" spans="1:34" ht="21" customHeight="1" x14ac:dyDescent="0.25">
      <c r="A2" s="1" t="s">
        <v>1</v>
      </c>
    </row>
    <row r="3" spans="1:34" ht="14.55" customHeight="1" x14ac:dyDescent="0.25">
      <c r="A3" s="30" t="s">
        <v>2</v>
      </c>
      <c r="B3" s="31" t="s">
        <v>3</v>
      </c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</row>
    <row r="4" spans="1:34" ht="10.95" customHeight="1" x14ac:dyDescent="0.25">
      <c r="A4" s="30"/>
      <c r="B4" s="33" t="s">
        <v>4</v>
      </c>
      <c r="C4" s="34"/>
      <c r="D4" s="34"/>
      <c r="E4" s="34"/>
      <c r="F4" s="34"/>
      <c r="G4" s="35"/>
      <c r="H4" s="36" t="s">
        <v>5</v>
      </c>
      <c r="I4" s="37"/>
      <c r="J4" s="37"/>
      <c r="K4" s="37"/>
      <c r="L4" s="37"/>
      <c r="M4" s="37"/>
      <c r="N4" s="37"/>
      <c r="O4" s="37"/>
      <c r="P4" s="38"/>
      <c r="Q4" s="39" t="s">
        <v>6</v>
      </c>
      <c r="R4" s="40"/>
      <c r="S4" s="40"/>
      <c r="T4" s="40"/>
      <c r="U4" s="40"/>
      <c r="V4" s="40"/>
      <c r="W4" s="40"/>
      <c r="X4" s="41"/>
      <c r="Y4" s="36" t="s">
        <v>7</v>
      </c>
      <c r="Z4" s="37"/>
      <c r="AA4" s="37"/>
      <c r="AB4" s="37"/>
      <c r="AC4" s="37"/>
      <c r="AD4" s="37"/>
      <c r="AE4" s="37"/>
      <c r="AF4" s="37"/>
      <c r="AG4" s="37"/>
    </row>
    <row r="5" spans="1:34" ht="10.95" customHeight="1" x14ac:dyDescent="0.25">
      <c r="A5" s="30"/>
      <c r="B5" s="36" t="s">
        <v>8</v>
      </c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</row>
    <row r="6" spans="1:34" ht="14.55" customHeight="1" x14ac:dyDescent="0.25">
      <c r="A6" s="30"/>
      <c r="B6" s="2" t="s">
        <v>9</v>
      </c>
      <c r="C6" s="2" t="s">
        <v>10</v>
      </c>
      <c r="D6" s="3" t="s">
        <v>11</v>
      </c>
      <c r="E6" s="42" t="s">
        <v>12</v>
      </c>
      <c r="F6" s="43"/>
      <c r="G6" s="4" t="s">
        <v>13</v>
      </c>
      <c r="H6" s="44" t="s">
        <v>9</v>
      </c>
      <c r="I6" s="45"/>
      <c r="J6" s="44" t="s">
        <v>10</v>
      </c>
      <c r="K6" s="45"/>
      <c r="L6" s="44" t="s">
        <v>11</v>
      </c>
      <c r="M6" s="45"/>
      <c r="N6" s="4" t="s">
        <v>12</v>
      </c>
      <c r="O6" s="42" t="s">
        <v>13</v>
      </c>
      <c r="P6" s="43"/>
      <c r="Q6" s="7" t="s">
        <v>9</v>
      </c>
      <c r="R6" s="46" t="s">
        <v>10</v>
      </c>
      <c r="S6" s="47"/>
      <c r="T6" s="48" t="s">
        <v>11</v>
      </c>
      <c r="U6" s="49"/>
      <c r="V6" s="50" t="s">
        <v>12</v>
      </c>
      <c r="W6" s="51"/>
      <c r="X6" s="8" t="s">
        <v>13</v>
      </c>
      <c r="Y6" s="48" t="s">
        <v>9</v>
      </c>
      <c r="Z6" s="52"/>
      <c r="AA6" s="49"/>
      <c r="AB6" s="48" t="s">
        <v>10</v>
      </c>
      <c r="AC6" s="49"/>
      <c r="AD6" s="7" t="s">
        <v>11</v>
      </c>
      <c r="AE6" s="50" t="s">
        <v>12</v>
      </c>
      <c r="AF6" s="51"/>
      <c r="AG6" s="9" t="s">
        <v>13</v>
      </c>
    </row>
    <row r="7" spans="1:34" ht="11.7" customHeight="1" x14ac:dyDescent="0.25">
      <c r="A7" s="10" t="s">
        <v>14</v>
      </c>
      <c r="B7" s="11">
        <v>0.19</v>
      </c>
      <c r="C7" s="11">
        <v>0.14000000000000001</v>
      </c>
      <c r="D7" s="12">
        <v>0.11</v>
      </c>
      <c r="E7" s="53">
        <v>0.08</v>
      </c>
      <c r="F7" s="54"/>
      <c r="G7" s="11">
        <v>0.06</v>
      </c>
      <c r="H7" s="55">
        <v>0.26</v>
      </c>
      <c r="I7" s="56"/>
      <c r="J7" s="55">
        <v>0.21</v>
      </c>
      <c r="K7" s="56"/>
      <c r="L7" s="55">
        <v>0.16</v>
      </c>
      <c r="M7" s="56"/>
      <c r="N7" s="14">
        <v>0.12</v>
      </c>
      <c r="O7" s="55">
        <v>0.09</v>
      </c>
      <c r="P7" s="56"/>
      <c r="Q7" s="16">
        <v>0.18</v>
      </c>
      <c r="R7" s="57">
        <v>0.13</v>
      </c>
      <c r="S7" s="58"/>
      <c r="T7" s="59">
        <v>0.1</v>
      </c>
      <c r="U7" s="60"/>
      <c r="V7" s="57">
        <v>7.0000000000000007E-2</v>
      </c>
      <c r="W7" s="58"/>
      <c r="X7" s="12">
        <v>0.05</v>
      </c>
      <c r="Y7" s="61" t="s">
        <v>15</v>
      </c>
      <c r="Z7" s="62"/>
      <c r="AA7" s="63"/>
      <c r="AB7" s="61" t="s">
        <v>15</v>
      </c>
      <c r="AC7" s="63"/>
      <c r="AD7" s="17" t="s">
        <v>15</v>
      </c>
      <c r="AE7" s="64" t="s">
        <v>15</v>
      </c>
      <c r="AF7" s="65"/>
      <c r="AG7" s="18" t="s">
        <v>15</v>
      </c>
    </row>
    <row r="8" spans="1:34" ht="11.7" customHeight="1" x14ac:dyDescent="0.25">
      <c r="A8" s="19" t="s">
        <v>16</v>
      </c>
      <c r="B8" s="20">
        <v>0.4</v>
      </c>
      <c r="C8" s="20">
        <v>0.3</v>
      </c>
      <c r="D8" s="21">
        <v>0.23</v>
      </c>
      <c r="E8" s="66">
        <v>0.17</v>
      </c>
      <c r="F8" s="67"/>
      <c r="G8" s="20">
        <v>0.13</v>
      </c>
      <c r="H8" s="68">
        <v>0.53</v>
      </c>
      <c r="I8" s="69"/>
      <c r="J8" s="68">
        <v>0.44</v>
      </c>
      <c r="K8" s="69"/>
      <c r="L8" s="68">
        <v>0.33</v>
      </c>
      <c r="M8" s="69"/>
      <c r="N8" s="23">
        <v>0.24</v>
      </c>
      <c r="O8" s="68">
        <v>0.2</v>
      </c>
      <c r="P8" s="69"/>
      <c r="Q8" s="25">
        <v>0.37</v>
      </c>
      <c r="R8" s="70">
        <v>0.28000000000000003</v>
      </c>
      <c r="S8" s="71"/>
      <c r="T8" s="72">
        <v>0.22</v>
      </c>
      <c r="U8" s="73"/>
      <c r="V8" s="70">
        <v>0.15</v>
      </c>
      <c r="W8" s="71"/>
      <c r="X8" s="21">
        <v>0.12</v>
      </c>
      <c r="Y8" s="74">
        <v>0.42</v>
      </c>
      <c r="Z8" s="75"/>
      <c r="AA8" s="76"/>
      <c r="AB8" s="74">
        <v>0.31</v>
      </c>
      <c r="AC8" s="76"/>
      <c r="AD8" s="26">
        <v>0.23</v>
      </c>
      <c r="AE8" s="77">
        <v>0.18</v>
      </c>
      <c r="AF8" s="78"/>
      <c r="AG8" s="27">
        <v>0.14000000000000001</v>
      </c>
    </row>
    <row r="9" spans="1:34" ht="11.7" customHeight="1" x14ac:dyDescent="0.25">
      <c r="A9" s="19" t="s">
        <v>17</v>
      </c>
      <c r="B9" s="20">
        <v>0.8</v>
      </c>
      <c r="C9" s="20">
        <v>0.6</v>
      </c>
      <c r="D9" s="21">
        <v>0.45</v>
      </c>
      <c r="E9" s="66">
        <v>0.33</v>
      </c>
      <c r="F9" s="67"/>
      <c r="G9" s="20">
        <v>0.25</v>
      </c>
      <c r="H9" s="68">
        <v>1.1000000000000001</v>
      </c>
      <c r="I9" s="69"/>
      <c r="J9" s="68">
        <v>0.89</v>
      </c>
      <c r="K9" s="69"/>
      <c r="L9" s="68">
        <v>0.67</v>
      </c>
      <c r="M9" s="69"/>
      <c r="N9" s="23">
        <v>0.49</v>
      </c>
      <c r="O9" s="68">
        <v>0.39</v>
      </c>
      <c r="P9" s="69"/>
      <c r="Q9" s="25">
        <v>0.73</v>
      </c>
      <c r="R9" s="70">
        <v>0.57999999999999996</v>
      </c>
      <c r="S9" s="71"/>
      <c r="T9" s="72">
        <v>0.43</v>
      </c>
      <c r="U9" s="73"/>
      <c r="V9" s="70">
        <v>0.31</v>
      </c>
      <c r="W9" s="71"/>
      <c r="X9" s="21">
        <v>0.23</v>
      </c>
      <c r="Y9" s="74">
        <v>1.21</v>
      </c>
      <c r="Z9" s="75"/>
      <c r="AA9" s="76"/>
      <c r="AB9" s="74">
        <v>0.9</v>
      </c>
      <c r="AC9" s="76"/>
      <c r="AD9" s="26">
        <v>0.68</v>
      </c>
      <c r="AE9" s="77">
        <v>0.52</v>
      </c>
      <c r="AF9" s="78"/>
      <c r="AG9" s="27">
        <v>0.4</v>
      </c>
    </row>
    <row r="10" spans="1:34" ht="11.7" customHeight="1" x14ac:dyDescent="0.25">
      <c r="A10" s="19" t="s">
        <v>18</v>
      </c>
      <c r="B10" s="20">
        <v>1.6</v>
      </c>
      <c r="C10" s="20">
        <v>1.2</v>
      </c>
      <c r="D10" s="21">
        <v>0.9</v>
      </c>
      <c r="E10" s="66">
        <v>0.66</v>
      </c>
      <c r="F10" s="67"/>
      <c r="G10" s="20">
        <v>0.5</v>
      </c>
      <c r="H10" s="68">
        <v>2.2000000000000002</v>
      </c>
      <c r="I10" s="69"/>
      <c r="J10" s="68">
        <v>1.7</v>
      </c>
      <c r="K10" s="69"/>
      <c r="L10" s="68">
        <v>1.3</v>
      </c>
      <c r="M10" s="69"/>
      <c r="N10" s="23">
        <v>0.98</v>
      </c>
      <c r="O10" s="68">
        <v>0.79</v>
      </c>
      <c r="P10" s="69"/>
      <c r="Q10" s="25">
        <v>1.5</v>
      </c>
      <c r="R10" s="70">
        <v>1.1000000000000001</v>
      </c>
      <c r="S10" s="71"/>
      <c r="T10" s="72">
        <v>0.83</v>
      </c>
      <c r="U10" s="73"/>
      <c r="V10" s="70">
        <v>0.62</v>
      </c>
      <c r="W10" s="71"/>
      <c r="X10" s="21">
        <v>0.46</v>
      </c>
      <c r="Y10" s="74">
        <v>2.46</v>
      </c>
      <c r="Z10" s="75"/>
      <c r="AA10" s="76"/>
      <c r="AB10" s="74">
        <v>1.83</v>
      </c>
      <c r="AC10" s="76"/>
      <c r="AD10" s="26">
        <v>1.39</v>
      </c>
      <c r="AE10" s="77">
        <v>1.06</v>
      </c>
      <c r="AF10" s="78"/>
      <c r="AG10" s="27">
        <v>0.81</v>
      </c>
    </row>
    <row r="11" spans="1:34" ht="11.7" customHeight="1" x14ac:dyDescent="0.25">
      <c r="A11" s="19" t="s">
        <v>19</v>
      </c>
      <c r="B11" s="20">
        <v>2.8</v>
      </c>
      <c r="C11" s="20">
        <v>2.1</v>
      </c>
      <c r="D11" s="21">
        <v>1.6</v>
      </c>
      <c r="E11" s="66">
        <v>1.2</v>
      </c>
      <c r="F11" s="67"/>
      <c r="G11" s="20">
        <v>0.88</v>
      </c>
      <c r="H11" s="68">
        <v>3.7</v>
      </c>
      <c r="I11" s="69"/>
      <c r="J11" s="68">
        <v>2.9</v>
      </c>
      <c r="K11" s="69"/>
      <c r="L11" s="68">
        <v>2.2000000000000002</v>
      </c>
      <c r="M11" s="69"/>
      <c r="N11" s="23">
        <v>1.7</v>
      </c>
      <c r="O11" s="68">
        <v>1.4</v>
      </c>
      <c r="P11" s="69"/>
      <c r="Q11" s="25">
        <v>2.5</v>
      </c>
      <c r="R11" s="70">
        <v>2</v>
      </c>
      <c r="S11" s="71"/>
      <c r="T11" s="72">
        <v>1.5</v>
      </c>
      <c r="U11" s="73"/>
      <c r="V11" s="70">
        <v>1.1000000000000001</v>
      </c>
      <c r="W11" s="71"/>
      <c r="X11" s="21">
        <v>0.8</v>
      </c>
      <c r="Y11" s="74">
        <v>4.4400000000000004</v>
      </c>
      <c r="Z11" s="75"/>
      <c r="AA11" s="76"/>
      <c r="AB11" s="74">
        <v>3.32</v>
      </c>
      <c r="AC11" s="76"/>
      <c r="AD11" s="26">
        <v>2.5099999999999998</v>
      </c>
      <c r="AE11" s="77">
        <v>1.91</v>
      </c>
      <c r="AF11" s="78"/>
      <c r="AG11" s="27">
        <v>1.47</v>
      </c>
    </row>
    <row r="12" spans="1:34" ht="12.3" customHeight="1" x14ac:dyDescent="0.25">
      <c r="A12" s="28" t="s">
        <v>20</v>
      </c>
    </row>
    <row r="13" spans="1:34" ht="12.3" customHeight="1" x14ac:dyDescent="0.25">
      <c r="A13" s="28" t="s">
        <v>21</v>
      </c>
    </row>
    <row r="14" spans="1:34" ht="10.95" customHeight="1" x14ac:dyDescent="0.25">
      <c r="A14" s="79" t="s">
        <v>22</v>
      </c>
      <c r="B14" s="79"/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79"/>
      <c r="Q14" s="79"/>
      <c r="R14" s="79"/>
      <c r="S14" s="79"/>
      <c r="T14" s="79"/>
      <c r="U14" s="79"/>
      <c r="V14" s="79"/>
      <c r="W14" s="79"/>
      <c r="X14" s="79"/>
      <c r="Y14" s="79"/>
      <c r="Z14" s="79"/>
      <c r="AA14" s="79"/>
      <c r="AB14" s="79"/>
      <c r="AC14" s="79"/>
      <c r="AD14" s="79"/>
      <c r="AE14" s="79"/>
      <c r="AF14" s="79"/>
      <c r="AG14" s="79"/>
    </row>
    <row r="15" spans="1:34" ht="11.7" customHeight="1" x14ac:dyDescent="0.25">
      <c r="A15" s="80" t="s">
        <v>23</v>
      </c>
      <c r="B15" s="80"/>
      <c r="C15" s="80"/>
      <c r="D15" s="80"/>
      <c r="E15" s="81"/>
      <c r="F15" s="61" t="s">
        <v>24</v>
      </c>
      <c r="G15" s="62"/>
      <c r="H15" s="63"/>
      <c r="I15" s="61" t="s">
        <v>25</v>
      </c>
      <c r="J15" s="62"/>
      <c r="K15" s="62"/>
      <c r="L15" s="63"/>
      <c r="M15" s="61" t="s">
        <v>26</v>
      </c>
      <c r="N15" s="62"/>
      <c r="O15" s="63"/>
      <c r="P15" s="61" t="s">
        <v>27</v>
      </c>
      <c r="Q15" s="62"/>
      <c r="R15" s="63"/>
      <c r="S15" s="61" t="s">
        <v>28</v>
      </c>
      <c r="T15" s="62"/>
      <c r="U15" s="62"/>
      <c r="V15" s="63"/>
      <c r="W15" s="61" t="s">
        <v>29</v>
      </c>
      <c r="X15" s="62"/>
      <c r="Y15" s="62"/>
      <c r="Z15" s="63"/>
      <c r="AA15" s="61" t="s">
        <v>30</v>
      </c>
      <c r="AB15" s="62"/>
      <c r="AC15" s="62"/>
      <c r="AD15" s="63"/>
      <c r="AE15" s="61" t="s">
        <v>31</v>
      </c>
      <c r="AF15" s="62"/>
      <c r="AG15" s="62"/>
    </row>
    <row r="16" spans="1:34" ht="11.7" customHeight="1" x14ac:dyDescent="0.25">
      <c r="A16" s="82" t="s">
        <v>32</v>
      </c>
      <c r="B16" s="82"/>
      <c r="C16" s="82"/>
      <c r="D16" s="82"/>
      <c r="E16" s="83"/>
      <c r="F16" s="84">
        <v>2.1</v>
      </c>
      <c r="G16" s="85"/>
      <c r="H16" s="86"/>
      <c r="I16" s="84">
        <v>1.83</v>
      </c>
      <c r="J16" s="85"/>
      <c r="K16" s="85"/>
      <c r="L16" s="86"/>
      <c r="M16" s="84">
        <v>1.59</v>
      </c>
      <c r="N16" s="85"/>
      <c r="O16" s="86"/>
      <c r="P16" s="84">
        <v>1.37</v>
      </c>
      <c r="Q16" s="85"/>
      <c r="R16" s="86"/>
      <c r="S16" s="84">
        <v>1.17</v>
      </c>
      <c r="T16" s="85"/>
      <c r="U16" s="85"/>
      <c r="V16" s="86"/>
      <c r="W16" s="84">
        <v>1</v>
      </c>
      <c r="X16" s="85"/>
      <c r="Y16" s="85"/>
      <c r="Z16" s="86"/>
      <c r="AA16" s="84">
        <v>0.85</v>
      </c>
      <c r="AB16" s="85"/>
      <c r="AC16" s="85"/>
      <c r="AD16" s="86"/>
      <c r="AE16" s="74">
        <v>0.72</v>
      </c>
      <c r="AF16" s="75"/>
      <c r="AG16" s="75"/>
    </row>
    <row r="17" spans="1:33" ht="10.95" customHeight="1" x14ac:dyDescent="0.25">
      <c r="A17" s="87" t="s">
        <v>33</v>
      </c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  <c r="W17" s="87"/>
      <c r="X17" s="87"/>
      <c r="Y17" s="87"/>
      <c r="Z17" s="87"/>
      <c r="AA17" s="87"/>
      <c r="AB17" s="87"/>
      <c r="AC17" s="87"/>
      <c r="AD17" s="87"/>
      <c r="AE17" s="87"/>
      <c r="AF17" s="87"/>
      <c r="AG17" s="87"/>
    </row>
    <row r="18" spans="1:33" ht="11.7" customHeight="1" x14ac:dyDescent="0.25">
      <c r="A18" s="80" t="s">
        <v>34</v>
      </c>
      <c r="B18" s="80"/>
      <c r="C18" s="80"/>
      <c r="D18" s="80"/>
      <c r="E18" s="81"/>
      <c r="F18" s="88">
        <v>12</v>
      </c>
      <c r="G18" s="89"/>
      <c r="H18" s="90">
        <v>18</v>
      </c>
      <c r="I18" s="91"/>
      <c r="J18" s="92"/>
      <c r="K18" s="90">
        <v>24</v>
      </c>
      <c r="L18" s="91"/>
      <c r="M18" s="92"/>
      <c r="N18" s="90">
        <v>30</v>
      </c>
      <c r="O18" s="92"/>
      <c r="P18" s="93">
        <v>36</v>
      </c>
      <c r="Q18" s="94"/>
      <c r="R18" s="90">
        <v>42</v>
      </c>
      <c r="S18" s="91"/>
      <c r="T18" s="92"/>
      <c r="U18" s="90">
        <v>48</v>
      </c>
      <c r="V18" s="91"/>
      <c r="W18" s="92"/>
      <c r="X18" s="90">
        <v>54</v>
      </c>
      <c r="Y18" s="92"/>
      <c r="Z18" s="90">
        <v>60</v>
      </c>
      <c r="AA18" s="91"/>
      <c r="AB18" s="91"/>
      <c r="AC18" s="92"/>
      <c r="AD18" s="90">
        <v>66</v>
      </c>
      <c r="AE18" s="92"/>
      <c r="AF18" s="90">
        <v>72</v>
      </c>
      <c r="AG18" s="91"/>
    </row>
    <row r="19" spans="1:33" ht="11.7" customHeight="1" x14ac:dyDescent="0.25">
      <c r="A19" s="95" t="s">
        <v>35</v>
      </c>
      <c r="B19" s="95"/>
      <c r="C19" s="95"/>
      <c r="D19" s="95"/>
      <c r="E19" s="96"/>
      <c r="F19" s="97">
        <v>1.36</v>
      </c>
      <c r="G19" s="98"/>
      <c r="H19" s="99">
        <v>1.1599999999999999</v>
      </c>
      <c r="I19" s="100"/>
      <c r="J19" s="101"/>
      <c r="K19" s="99">
        <v>1.07</v>
      </c>
      <c r="L19" s="100"/>
      <c r="M19" s="101"/>
      <c r="N19" s="74">
        <v>1</v>
      </c>
      <c r="O19" s="76"/>
      <c r="P19" s="102">
        <v>0.95</v>
      </c>
      <c r="Q19" s="103"/>
      <c r="R19" s="99">
        <v>0.9</v>
      </c>
      <c r="S19" s="100"/>
      <c r="T19" s="101"/>
      <c r="U19" s="99">
        <v>0.86</v>
      </c>
      <c r="V19" s="100"/>
      <c r="W19" s="101"/>
      <c r="X19" s="74">
        <v>0.82</v>
      </c>
      <c r="Y19" s="76"/>
      <c r="Z19" s="99">
        <v>0.79</v>
      </c>
      <c r="AA19" s="100"/>
      <c r="AB19" s="100"/>
      <c r="AC19" s="101"/>
      <c r="AD19" s="99">
        <v>0.76</v>
      </c>
      <c r="AE19" s="101"/>
      <c r="AF19" s="74">
        <v>0.73</v>
      </c>
      <c r="AG19" s="75"/>
    </row>
    <row r="20" spans="1:33" ht="12.3" customHeight="1" x14ac:dyDescent="0.25">
      <c r="A20" s="28" t="s">
        <v>36</v>
      </c>
    </row>
    <row r="21" spans="1:33" ht="12.3" customHeight="1" x14ac:dyDescent="0.25">
      <c r="A21" s="28" t="s">
        <v>37</v>
      </c>
    </row>
    <row r="22" spans="1:33" ht="21" customHeight="1" x14ac:dyDescent="0.25">
      <c r="A22" s="1" t="s">
        <v>38</v>
      </c>
    </row>
    <row r="23" spans="1:33" ht="11.55" customHeight="1" x14ac:dyDescent="0.25">
      <c r="A23" s="104" t="s">
        <v>39</v>
      </c>
      <c r="B23" s="104"/>
      <c r="C23" s="104"/>
      <c r="D23" s="104"/>
      <c r="E23" s="104"/>
      <c r="F23" s="104"/>
      <c r="G23" s="104"/>
      <c r="H23" s="104"/>
      <c r="I23" s="30"/>
      <c r="J23" s="31" t="s">
        <v>4</v>
      </c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105"/>
      <c r="V23" s="31" t="s">
        <v>5</v>
      </c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</row>
    <row r="24" spans="1:33" ht="18.75" customHeight="1" x14ac:dyDescent="0.25">
      <c r="A24" s="104"/>
      <c r="B24" s="104"/>
      <c r="C24" s="104"/>
      <c r="D24" s="104"/>
      <c r="E24" s="104"/>
      <c r="F24" s="104"/>
      <c r="G24" s="104"/>
      <c r="H24" s="104"/>
      <c r="I24" s="30"/>
      <c r="J24" s="106" t="s">
        <v>40</v>
      </c>
      <c r="K24" s="107"/>
      <c r="L24" s="107"/>
      <c r="M24" s="107"/>
      <c r="N24" s="107"/>
      <c r="O24" s="108"/>
      <c r="P24" s="109" t="s">
        <v>41</v>
      </c>
      <c r="Q24" s="110"/>
      <c r="R24" s="110"/>
      <c r="S24" s="110"/>
      <c r="T24" s="110"/>
      <c r="U24" s="111"/>
      <c r="V24" s="106" t="s">
        <v>40</v>
      </c>
      <c r="W24" s="107"/>
      <c r="X24" s="107"/>
      <c r="Y24" s="107"/>
      <c r="Z24" s="107"/>
      <c r="AA24" s="107"/>
      <c r="AB24" s="108"/>
      <c r="AC24" s="109" t="s">
        <v>41</v>
      </c>
      <c r="AD24" s="110"/>
      <c r="AE24" s="110"/>
      <c r="AF24" s="110"/>
      <c r="AG24" s="110"/>
    </row>
    <row r="25" spans="1:33" ht="11.7" customHeight="1" x14ac:dyDescent="0.25">
      <c r="A25" s="112">
        <v>50</v>
      </c>
      <c r="B25" s="112"/>
      <c r="C25" s="112"/>
      <c r="D25" s="112"/>
      <c r="E25" s="112"/>
      <c r="F25" s="112"/>
      <c r="G25" s="112"/>
      <c r="H25" s="112"/>
      <c r="I25" s="113"/>
      <c r="J25" s="90">
        <v>4</v>
      </c>
      <c r="K25" s="91"/>
      <c r="L25" s="91"/>
      <c r="M25" s="91"/>
      <c r="N25" s="91"/>
      <c r="O25" s="92"/>
      <c r="P25" s="114">
        <v>3</v>
      </c>
      <c r="Q25" s="115"/>
      <c r="R25" s="115"/>
      <c r="S25" s="115"/>
      <c r="T25" s="115"/>
      <c r="U25" s="116"/>
      <c r="V25" s="117">
        <v>7</v>
      </c>
      <c r="W25" s="118"/>
      <c r="X25" s="118"/>
      <c r="Y25" s="118"/>
      <c r="Z25" s="118"/>
      <c r="AA25" s="118"/>
      <c r="AB25" s="119"/>
      <c r="AC25" s="117">
        <v>3</v>
      </c>
      <c r="AD25" s="118"/>
      <c r="AE25" s="118"/>
      <c r="AF25" s="118"/>
      <c r="AG25" s="118"/>
    </row>
    <row r="26" spans="1:33" ht="14.55" customHeight="1" x14ac:dyDescent="0.25">
      <c r="A26" s="120">
        <v>60</v>
      </c>
      <c r="B26" s="120"/>
      <c r="C26" s="120"/>
      <c r="D26" s="120"/>
      <c r="E26" s="120"/>
      <c r="F26" s="120"/>
      <c r="G26" s="120"/>
      <c r="H26" s="120"/>
      <c r="I26" s="121"/>
      <c r="J26" s="122">
        <v>6</v>
      </c>
      <c r="K26" s="123"/>
      <c r="L26" s="123"/>
      <c r="M26" s="123"/>
      <c r="N26" s="123"/>
      <c r="O26" s="124"/>
      <c r="P26" s="125">
        <v>4</v>
      </c>
      <c r="Q26" s="126"/>
      <c r="R26" s="126"/>
      <c r="S26" s="126"/>
      <c r="T26" s="126"/>
      <c r="U26" s="127"/>
      <c r="V26" s="128">
        <v>10</v>
      </c>
      <c r="W26" s="129"/>
      <c r="X26" s="129"/>
      <c r="Y26" s="129"/>
      <c r="Z26" s="129"/>
      <c r="AA26" s="129"/>
      <c r="AB26" s="130"/>
      <c r="AC26" s="128">
        <v>4</v>
      </c>
      <c r="AD26" s="129"/>
      <c r="AE26" s="129"/>
      <c r="AF26" s="129"/>
      <c r="AG26" s="129"/>
    </row>
    <row r="27" spans="1:33" ht="11.7" customHeight="1" x14ac:dyDescent="0.25">
      <c r="A27" s="120">
        <v>70</v>
      </c>
      <c r="B27" s="120"/>
      <c r="C27" s="120"/>
      <c r="D27" s="120"/>
      <c r="E27" s="120"/>
      <c r="F27" s="120"/>
      <c r="G27" s="120"/>
      <c r="H27" s="120"/>
      <c r="I27" s="121"/>
      <c r="J27" s="122">
        <v>8</v>
      </c>
      <c r="K27" s="123"/>
      <c r="L27" s="123"/>
      <c r="M27" s="123"/>
      <c r="N27" s="123"/>
      <c r="O27" s="124"/>
      <c r="P27" s="125">
        <v>5</v>
      </c>
      <c r="Q27" s="126"/>
      <c r="R27" s="126"/>
      <c r="S27" s="126"/>
      <c r="T27" s="126"/>
      <c r="U27" s="127"/>
      <c r="V27" s="128">
        <v>13</v>
      </c>
      <c r="W27" s="129"/>
      <c r="X27" s="129"/>
      <c r="Y27" s="129"/>
      <c r="Z27" s="129"/>
      <c r="AA27" s="129"/>
      <c r="AB27" s="130"/>
      <c r="AC27" s="128">
        <v>5</v>
      </c>
      <c r="AD27" s="129"/>
      <c r="AE27" s="129"/>
      <c r="AF27" s="129"/>
      <c r="AG27" s="129"/>
    </row>
    <row r="28" spans="1:33" ht="11.7" customHeight="1" x14ac:dyDescent="0.25">
      <c r="A28" s="120">
        <v>80</v>
      </c>
      <c r="B28" s="120"/>
      <c r="C28" s="120"/>
      <c r="D28" s="120"/>
      <c r="E28" s="120"/>
      <c r="F28" s="120"/>
      <c r="G28" s="120"/>
      <c r="H28" s="120"/>
      <c r="I28" s="121"/>
      <c r="J28" s="122">
        <v>10</v>
      </c>
      <c r="K28" s="123"/>
      <c r="L28" s="123"/>
      <c r="M28" s="123"/>
      <c r="N28" s="123"/>
      <c r="O28" s="124"/>
      <c r="P28" s="125">
        <v>6</v>
      </c>
      <c r="Q28" s="126"/>
      <c r="R28" s="126"/>
      <c r="S28" s="126"/>
      <c r="T28" s="126"/>
      <c r="U28" s="127"/>
      <c r="V28" s="128">
        <v>16</v>
      </c>
      <c r="W28" s="129"/>
      <c r="X28" s="129"/>
      <c r="Y28" s="129"/>
      <c r="Z28" s="129"/>
      <c r="AA28" s="129"/>
      <c r="AB28" s="130"/>
      <c r="AC28" s="128">
        <v>6</v>
      </c>
      <c r="AD28" s="129"/>
      <c r="AE28" s="129"/>
      <c r="AF28" s="129"/>
      <c r="AG28" s="129"/>
    </row>
    <row r="29" spans="1:33" ht="11.7" customHeight="1" x14ac:dyDescent="0.25">
      <c r="A29" s="120">
        <v>90</v>
      </c>
      <c r="B29" s="120"/>
      <c r="C29" s="120"/>
      <c r="D29" s="120"/>
      <c r="E29" s="120"/>
      <c r="F29" s="120"/>
      <c r="G29" s="120"/>
      <c r="H29" s="120"/>
      <c r="I29" s="121"/>
      <c r="J29" s="122">
        <v>12</v>
      </c>
      <c r="K29" s="123"/>
      <c r="L29" s="123"/>
      <c r="M29" s="123"/>
      <c r="N29" s="123"/>
      <c r="O29" s="124"/>
      <c r="P29" s="125">
        <v>8</v>
      </c>
      <c r="Q29" s="126"/>
      <c r="R29" s="126"/>
      <c r="S29" s="126"/>
      <c r="T29" s="126"/>
      <c r="U29" s="127"/>
      <c r="V29" s="128">
        <v>20</v>
      </c>
      <c r="W29" s="129"/>
      <c r="X29" s="129"/>
      <c r="Y29" s="129"/>
      <c r="Z29" s="129"/>
      <c r="AA29" s="129"/>
      <c r="AB29" s="130"/>
      <c r="AC29" s="128">
        <v>8</v>
      </c>
      <c r="AD29" s="129"/>
      <c r="AE29" s="129"/>
      <c r="AF29" s="129"/>
      <c r="AG29" s="129"/>
    </row>
    <row r="30" spans="1:33" ht="11.7" customHeight="1" x14ac:dyDescent="0.25">
      <c r="A30" s="131">
        <v>100</v>
      </c>
      <c r="B30" s="131"/>
      <c r="C30" s="131"/>
      <c r="D30" s="131"/>
      <c r="E30" s="131"/>
      <c r="F30" s="131"/>
      <c r="G30" s="131"/>
      <c r="H30" s="131"/>
      <c r="I30" s="132"/>
      <c r="J30" s="122">
        <v>15</v>
      </c>
      <c r="K30" s="123"/>
      <c r="L30" s="123"/>
      <c r="M30" s="123"/>
      <c r="N30" s="123"/>
      <c r="O30" s="124"/>
      <c r="P30" s="125">
        <v>10</v>
      </c>
      <c r="Q30" s="126"/>
      <c r="R30" s="126"/>
      <c r="S30" s="126"/>
      <c r="T30" s="126"/>
      <c r="U30" s="127"/>
      <c r="V30" s="128">
        <v>25</v>
      </c>
      <c r="W30" s="129"/>
      <c r="X30" s="129"/>
      <c r="Y30" s="129"/>
      <c r="Z30" s="129"/>
      <c r="AA30" s="129"/>
      <c r="AB30" s="130"/>
      <c r="AC30" s="128">
        <v>10</v>
      </c>
      <c r="AD30" s="129"/>
      <c r="AE30" s="129"/>
      <c r="AF30" s="129"/>
      <c r="AG30" s="129"/>
    </row>
    <row r="31" spans="1:33" ht="11.7" customHeight="1" x14ac:dyDescent="0.25">
      <c r="A31" s="131">
        <v>110</v>
      </c>
      <c r="B31" s="131"/>
      <c r="C31" s="131"/>
      <c r="D31" s="131"/>
      <c r="E31" s="131"/>
      <c r="F31" s="131"/>
      <c r="G31" s="131"/>
      <c r="H31" s="131"/>
      <c r="I31" s="132"/>
      <c r="J31" s="122">
        <v>18</v>
      </c>
      <c r="K31" s="123"/>
      <c r="L31" s="123"/>
      <c r="M31" s="123"/>
      <c r="N31" s="123"/>
      <c r="O31" s="124"/>
      <c r="P31" s="125">
        <v>12</v>
      </c>
      <c r="Q31" s="126"/>
      <c r="R31" s="126"/>
      <c r="S31" s="126"/>
      <c r="T31" s="126"/>
      <c r="U31" s="127"/>
      <c r="V31" s="128">
        <v>30</v>
      </c>
      <c r="W31" s="129"/>
      <c r="X31" s="129"/>
      <c r="Y31" s="129"/>
      <c r="Z31" s="129"/>
      <c r="AA31" s="129"/>
      <c r="AB31" s="130"/>
      <c r="AC31" s="128">
        <v>12</v>
      </c>
      <c r="AD31" s="129"/>
      <c r="AE31" s="129"/>
      <c r="AF31" s="129"/>
      <c r="AG31" s="129"/>
    </row>
    <row r="32" spans="1:33" ht="11.7" customHeight="1" x14ac:dyDescent="0.25">
      <c r="A32" s="131">
        <v>120</v>
      </c>
      <c r="B32" s="131"/>
      <c r="C32" s="131"/>
      <c r="D32" s="131"/>
      <c r="E32" s="131"/>
      <c r="F32" s="131"/>
      <c r="G32" s="131"/>
      <c r="H32" s="131"/>
      <c r="I32" s="132"/>
      <c r="J32" s="122">
        <v>20</v>
      </c>
      <c r="K32" s="123"/>
      <c r="L32" s="123"/>
      <c r="M32" s="123"/>
      <c r="N32" s="123"/>
      <c r="O32" s="124"/>
      <c r="P32" s="125">
        <v>14</v>
      </c>
      <c r="Q32" s="126"/>
      <c r="R32" s="126"/>
      <c r="S32" s="126"/>
      <c r="T32" s="126"/>
      <c r="U32" s="127"/>
      <c r="V32" s="128">
        <v>35</v>
      </c>
      <c r="W32" s="129"/>
      <c r="X32" s="129"/>
      <c r="Y32" s="129"/>
      <c r="Z32" s="129"/>
      <c r="AA32" s="129"/>
      <c r="AB32" s="130"/>
      <c r="AC32" s="128">
        <v>14</v>
      </c>
      <c r="AD32" s="129"/>
      <c r="AE32" s="129"/>
      <c r="AF32" s="129"/>
      <c r="AG32" s="129"/>
    </row>
    <row r="33" spans="1:33" ht="11.7" customHeight="1" x14ac:dyDescent="0.25">
      <c r="A33" s="131">
        <v>130</v>
      </c>
      <c r="B33" s="131"/>
      <c r="C33" s="131"/>
      <c r="D33" s="131"/>
      <c r="E33" s="131"/>
      <c r="F33" s="131"/>
      <c r="G33" s="131"/>
      <c r="H33" s="131"/>
      <c r="I33" s="132"/>
      <c r="J33" s="122">
        <v>22</v>
      </c>
      <c r="K33" s="123"/>
      <c r="L33" s="123"/>
      <c r="M33" s="123"/>
      <c r="N33" s="123"/>
      <c r="O33" s="124"/>
      <c r="P33" s="125">
        <v>16</v>
      </c>
      <c r="Q33" s="126"/>
      <c r="R33" s="126"/>
      <c r="S33" s="126"/>
      <c r="T33" s="126"/>
      <c r="U33" s="127"/>
      <c r="V33" s="128">
        <v>38</v>
      </c>
      <c r="W33" s="129"/>
      <c r="X33" s="129"/>
      <c r="Y33" s="129"/>
      <c r="Z33" s="129"/>
      <c r="AA33" s="129"/>
      <c r="AB33" s="130"/>
      <c r="AC33" s="128">
        <v>16</v>
      </c>
      <c r="AD33" s="129"/>
      <c r="AE33" s="129"/>
      <c r="AF33" s="129"/>
      <c r="AG33" s="129"/>
    </row>
    <row r="34" spans="1:33" ht="11.7" customHeight="1" x14ac:dyDescent="0.25">
      <c r="A34" s="131">
        <v>140</v>
      </c>
      <c r="B34" s="131"/>
      <c r="C34" s="131"/>
      <c r="D34" s="131"/>
      <c r="E34" s="131"/>
      <c r="F34" s="131"/>
      <c r="G34" s="131"/>
      <c r="H34" s="131"/>
      <c r="I34" s="132"/>
      <c r="J34" s="122">
        <v>24</v>
      </c>
      <c r="K34" s="123"/>
      <c r="L34" s="123"/>
      <c r="M34" s="123"/>
      <c r="N34" s="123"/>
      <c r="O34" s="124"/>
      <c r="P34" s="125">
        <v>18</v>
      </c>
      <c r="Q34" s="126"/>
      <c r="R34" s="126"/>
      <c r="S34" s="126"/>
      <c r="T34" s="126"/>
      <c r="U34" s="127"/>
      <c r="V34" s="128">
        <v>40</v>
      </c>
      <c r="W34" s="129"/>
      <c r="X34" s="129"/>
      <c r="Y34" s="129"/>
      <c r="Z34" s="129"/>
      <c r="AA34" s="129"/>
      <c r="AB34" s="130"/>
      <c r="AC34" s="128">
        <v>18</v>
      </c>
      <c r="AD34" s="129"/>
      <c r="AE34" s="129"/>
      <c r="AF34" s="129"/>
      <c r="AG34" s="129"/>
    </row>
    <row r="35" spans="1:33" ht="11.7" customHeight="1" x14ac:dyDescent="0.25">
      <c r="A35" s="131">
        <v>150</v>
      </c>
      <c r="B35" s="131"/>
      <c r="C35" s="131"/>
      <c r="D35" s="131"/>
      <c r="E35" s="131"/>
      <c r="F35" s="131"/>
      <c r="G35" s="131"/>
      <c r="H35" s="131"/>
      <c r="I35" s="132"/>
      <c r="J35" s="122">
        <v>27</v>
      </c>
      <c r="K35" s="123"/>
      <c r="L35" s="123"/>
      <c r="M35" s="123"/>
      <c r="N35" s="123"/>
      <c r="O35" s="124"/>
      <c r="P35" s="125">
        <v>21</v>
      </c>
      <c r="Q35" s="126"/>
      <c r="R35" s="126"/>
      <c r="S35" s="126"/>
      <c r="T35" s="126"/>
      <c r="U35" s="127"/>
      <c r="V35" s="128">
        <v>43</v>
      </c>
      <c r="W35" s="129"/>
      <c r="X35" s="129"/>
      <c r="Y35" s="129"/>
      <c r="Z35" s="129"/>
      <c r="AA35" s="129"/>
      <c r="AB35" s="130"/>
      <c r="AC35" s="128">
        <v>21</v>
      </c>
      <c r="AD35" s="129"/>
      <c r="AE35" s="129"/>
      <c r="AF35" s="129"/>
      <c r="AG35" s="129"/>
    </row>
    <row r="36" spans="1:33" ht="11.7" customHeight="1" x14ac:dyDescent="0.25">
      <c r="A36" s="131">
        <v>160</v>
      </c>
      <c r="B36" s="131"/>
      <c r="C36" s="131"/>
      <c r="D36" s="131"/>
      <c r="E36" s="131"/>
      <c r="F36" s="131"/>
      <c r="G36" s="131"/>
      <c r="H36" s="131"/>
      <c r="I36" s="132"/>
      <c r="J36" s="122">
        <v>29</v>
      </c>
      <c r="K36" s="123"/>
      <c r="L36" s="123"/>
      <c r="M36" s="123"/>
      <c r="N36" s="123"/>
      <c r="O36" s="124"/>
      <c r="P36" s="125">
        <v>23</v>
      </c>
      <c r="Q36" s="126"/>
      <c r="R36" s="126"/>
      <c r="S36" s="126"/>
      <c r="T36" s="126"/>
      <c r="U36" s="127"/>
      <c r="V36" s="128">
        <v>46</v>
      </c>
      <c r="W36" s="129"/>
      <c r="X36" s="129"/>
      <c r="Y36" s="129"/>
      <c r="Z36" s="129"/>
      <c r="AA36" s="129"/>
      <c r="AB36" s="130"/>
      <c r="AC36" s="128">
        <v>24</v>
      </c>
      <c r="AD36" s="129"/>
      <c r="AE36" s="129"/>
      <c r="AF36" s="129"/>
      <c r="AG36" s="129"/>
    </row>
    <row r="37" spans="1:33" ht="11.7" customHeight="1" x14ac:dyDescent="0.25">
      <c r="A37" s="131">
        <v>170</v>
      </c>
      <c r="B37" s="131"/>
      <c r="C37" s="131"/>
      <c r="D37" s="131"/>
      <c r="E37" s="131"/>
      <c r="F37" s="131"/>
      <c r="G37" s="131"/>
      <c r="H37" s="131"/>
      <c r="I37" s="132"/>
      <c r="J37" s="122">
        <v>31</v>
      </c>
      <c r="K37" s="123"/>
      <c r="L37" s="123"/>
      <c r="M37" s="123"/>
      <c r="N37" s="123"/>
      <c r="O37" s="124"/>
      <c r="P37" s="125">
        <v>25</v>
      </c>
      <c r="Q37" s="126"/>
      <c r="R37" s="126"/>
      <c r="S37" s="126"/>
      <c r="T37" s="126"/>
      <c r="U37" s="127"/>
      <c r="V37" s="128">
        <v>49</v>
      </c>
      <c r="W37" s="129"/>
      <c r="X37" s="129"/>
      <c r="Y37" s="129"/>
      <c r="Z37" s="129"/>
      <c r="AA37" s="129"/>
      <c r="AB37" s="130"/>
      <c r="AC37" s="128">
        <v>27</v>
      </c>
      <c r="AD37" s="129"/>
      <c r="AE37" s="129"/>
      <c r="AF37" s="129"/>
      <c r="AG37" s="129"/>
    </row>
    <row r="38" spans="1:33" ht="11.7" customHeight="1" x14ac:dyDescent="0.25">
      <c r="A38" s="131">
        <v>180</v>
      </c>
      <c r="B38" s="131"/>
      <c r="C38" s="131"/>
      <c r="D38" s="131"/>
      <c r="E38" s="131"/>
      <c r="F38" s="131"/>
      <c r="G38" s="131"/>
      <c r="H38" s="131"/>
      <c r="I38" s="132"/>
      <c r="J38" s="122">
        <v>33</v>
      </c>
      <c r="K38" s="123"/>
      <c r="L38" s="123"/>
      <c r="M38" s="123"/>
      <c r="N38" s="123"/>
      <c r="O38" s="124"/>
      <c r="P38" s="125">
        <v>27</v>
      </c>
      <c r="Q38" s="126"/>
      <c r="R38" s="126"/>
      <c r="S38" s="126"/>
      <c r="T38" s="126"/>
      <c r="U38" s="127"/>
      <c r="V38" s="128">
        <v>52</v>
      </c>
      <c r="W38" s="129"/>
      <c r="X38" s="129"/>
      <c r="Y38" s="129"/>
      <c r="Z38" s="129"/>
      <c r="AA38" s="129"/>
      <c r="AB38" s="130"/>
      <c r="AC38" s="128">
        <v>30</v>
      </c>
      <c r="AD38" s="129"/>
      <c r="AE38" s="129"/>
      <c r="AF38" s="129"/>
      <c r="AG38" s="129"/>
    </row>
    <row r="39" spans="1:33" ht="11.7" customHeight="1" x14ac:dyDescent="0.25">
      <c r="A39" s="131">
        <v>190</v>
      </c>
      <c r="B39" s="131"/>
      <c r="C39" s="131"/>
      <c r="D39" s="131"/>
      <c r="E39" s="131"/>
      <c r="F39" s="131"/>
      <c r="G39" s="131"/>
      <c r="H39" s="131"/>
      <c r="I39" s="132"/>
      <c r="J39" s="122">
        <v>36</v>
      </c>
      <c r="K39" s="123"/>
      <c r="L39" s="123"/>
      <c r="M39" s="123"/>
      <c r="N39" s="123"/>
      <c r="O39" s="124"/>
      <c r="P39" s="125">
        <v>29</v>
      </c>
      <c r="Q39" s="126"/>
      <c r="R39" s="126"/>
      <c r="S39" s="126"/>
      <c r="T39" s="126"/>
      <c r="U39" s="127"/>
      <c r="V39" s="128">
        <v>54</v>
      </c>
      <c r="W39" s="129"/>
      <c r="X39" s="129"/>
      <c r="Y39" s="129"/>
      <c r="Z39" s="129"/>
      <c r="AA39" s="129"/>
      <c r="AB39" s="130"/>
      <c r="AC39" s="128">
        <v>32</v>
      </c>
      <c r="AD39" s="129"/>
      <c r="AE39" s="129"/>
      <c r="AF39" s="129"/>
      <c r="AG39" s="129"/>
    </row>
    <row r="40" spans="1:33" ht="11.7" customHeight="1" x14ac:dyDescent="0.25">
      <c r="A40" s="131">
        <v>200</v>
      </c>
      <c r="B40" s="131"/>
      <c r="C40" s="131"/>
      <c r="D40" s="131"/>
      <c r="E40" s="131"/>
      <c r="F40" s="131"/>
      <c r="G40" s="131"/>
      <c r="H40" s="131"/>
      <c r="I40" s="132"/>
      <c r="J40" s="122">
        <v>38</v>
      </c>
      <c r="K40" s="123"/>
      <c r="L40" s="123"/>
      <c r="M40" s="123"/>
      <c r="N40" s="123"/>
      <c r="O40" s="124"/>
      <c r="P40" s="125">
        <v>31</v>
      </c>
      <c r="Q40" s="126"/>
      <c r="R40" s="126"/>
      <c r="S40" s="126"/>
      <c r="T40" s="126"/>
      <c r="U40" s="127"/>
      <c r="V40" s="128">
        <v>57</v>
      </c>
      <c r="W40" s="129"/>
      <c r="X40" s="129"/>
      <c r="Y40" s="129"/>
      <c r="Z40" s="129"/>
      <c r="AA40" s="129"/>
      <c r="AB40" s="130"/>
      <c r="AC40" s="128">
        <v>34</v>
      </c>
      <c r="AD40" s="129"/>
      <c r="AE40" s="129"/>
      <c r="AF40" s="129"/>
      <c r="AG40" s="129"/>
    </row>
    <row r="41" spans="1:33" ht="11.7" customHeight="1" x14ac:dyDescent="0.25">
      <c r="A41" s="104" t="s">
        <v>39</v>
      </c>
      <c r="B41" s="104"/>
      <c r="C41" s="104"/>
      <c r="D41" s="104"/>
      <c r="E41" s="104"/>
      <c r="F41" s="104"/>
      <c r="G41" s="104"/>
      <c r="H41" s="104"/>
      <c r="I41" s="30"/>
      <c r="J41" s="133" t="s">
        <v>6</v>
      </c>
      <c r="K41" s="134"/>
      <c r="L41" s="134"/>
      <c r="M41" s="134"/>
      <c r="N41" s="134"/>
      <c r="O41" s="134"/>
      <c r="P41" s="134"/>
      <c r="Q41" s="134"/>
      <c r="R41" s="134"/>
      <c r="S41" s="134"/>
      <c r="T41" s="134"/>
      <c r="U41" s="135"/>
      <c r="V41" s="31" t="s">
        <v>7</v>
      </c>
      <c r="W41" s="32"/>
      <c r="X41" s="32"/>
      <c r="Y41" s="32"/>
      <c r="Z41" s="32"/>
      <c r="AA41" s="32"/>
      <c r="AB41" s="32"/>
      <c r="AC41" s="32"/>
      <c r="AD41" s="32"/>
      <c r="AE41" s="32"/>
      <c r="AF41" s="32"/>
      <c r="AG41" s="32"/>
    </row>
    <row r="42" spans="1:33" ht="18.75" customHeight="1" x14ac:dyDescent="0.25">
      <c r="A42" s="104"/>
      <c r="B42" s="104"/>
      <c r="C42" s="104"/>
      <c r="D42" s="104"/>
      <c r="E42" s="104"/>
      <c r="F42" s="104"/>
      <c r="G42" s="104"/>
      <c r="H42" s="104"/>
      <c r="I42" s="30"/>
      <c r="J42" s="106" t="s">
        <v>40</v>
      </c>
      <c r="K42" s="107"/>
      <c r="L42" s="107"/>
      <c r="M42" s="107"/>
      <c r="N42" s="107"/>
      <c r="O42" s="108"/>
      <c r="P42" s="109" t="s">
        <v>41</v>
      </c>
      <c r="Q42" s="110"/>
      <c r="R42" s="110"/>
      <c r="S42" s="110"/>
      <c r="T42" s="110"/>
      <c r="U42" s="111"/>
      <c r="V42" s="106" t="s">
        <v>40</v>
      </c>
      <c r="W42" s="107"/>
      <c r="X42" s="107"/>
      <c r="Y42" s="107"/>
      <c r="Z42" s="107"/>
      <c r="AA42" s="107"/>
      <c r="AB42" s="108"/>
      <c r="AC42" s="109" t="s">
        <v>41</v>
      </c>
      <c r="AD42" s="110"/>
      <c r="AE42" s="110"/>
      <c r="AF42" s="110"/>
      <c r="AG42" s="110"/>
    </row>
    <row r="43" spans="1:33" ht="11.7" customHeight="1" x14ac:dyDescent="0.25">
      <c r="A43" s="112">
        <v>50</v>
      </c>
      <c r="B43" s="112"/>
      <c r="C43" s="112"/>
      <c r="D43" s="112"/>
      <c r="E43" s="112"/>
      <c r="F43" s="112"/>
      <c r="G43" s="112"/>
      <c r="H43" s="112"/>
      <c r="I43" s="113"/>
      <c r="J43" s="90">
        <v>7</v>
      </c>
      <c r="K43" s="91"/>
      <c r="L43" s="91"/>
      <c r="M43" s="91"/>
      <c r="N43" s="91"/>
      <c r="O43" s="92"/>
      <c r="P43" s="114">
        <v>3</v>
      </c>
      <c r="Q43" s="115"/>
      <c r="R43" s="115"/>
      <c r="S43" s="115"/>
      <c r="T43" s="115"/>
      <c r="U43" s="116"/>
      <c r="V43" s="117">
        <v>12</v>
      </c>
      <c r="W43" s="118"/>
      <c r="X43" s="118"/>
      <c r="Y43" s="118"/>
      <c r="Z43" s="118"/>
      <c r="AA43" s="118"/>
      <c r="AB43" s="119"/>
      <c r="AC43" s="117">
        <v>3</v>
      </c>
      <c r="AD43" s="118"/>
      <c r="AE43" s="118"/>
      <c r="AF43" s="118"/>
      <c r="AG43" s="118"/>
    </row>
    <row r="44" spans="1:33" ht="11.7" customHeight="1" x14ac:dyDescent="0.25">
      <c r="A44" s="120">
        <v>60</v>
      </c>
      <c r="B44" s="120"/>
      <c r="C44" s="120"/>
      <c r="D44" s="120"/>
      <c r="E44" s="120"/>
      <c r="F44" s="120"/>
      <c r="G44" s="120"/>
      <c r="H44" s="120"/>
      <c r="I44" s="121"/>
      <c r="J44" s="122">
        <v>10</v>
      </c>
      <c r="K44" s="123"/>
      <c r="L44" s="123"/>
      <c r="M44" s="123"/>
      <c r="N44" s="123"/>
      <c r="O44" s="124"/>
      <c r="P44" s="125">
        <v>4</v>
      </c>
      <c r="Q44" s="126"/>
      <c r="R44" s="126"/>
      <c r="S44" s="126"/>
      <c r="T44" s="126"/>
      <c r="U44" s="127"/>
      <c r="V44" s="128">
        <v>17</v>
      </c>
      <c r="W44" s="129"/>
      <c r="X44" s="129"/>
      <c r="Y44" s="129"/>
      <c r="Z44" s="129"/>
      <c r="AA44" s="129"/>
      <c r="AB44" s="130"/>
      <c r="AC44" s="128">
        <v>4</v>
      </c>
      <c r="AD44" s="129"/>
      <c r="AE44" s="129"/>
      <c r="AF44" s="129"/>
      <c r="AG44" s="129"/>
    </row>
    <row r="45" spans="1:33" ht="11.7" customHeight="1" x14ac:dyDescent="0.25">
      <c r="A45" s="120">
        <v>70</v>
      </c>
      <c r="B45" s="120"/>
      <c r="C45" s="120"/>
      <c r="D45" s="120"/>
      <c r="E45" s="120"/>
      <c r="F45" s="120"/>
      <c r="G45" s="120"/>
      <c r="H45" s="120"/>
      <c r="I45" s="121"/>
      <c r="J45" s="122">
        <v>13</v>
      </c>
      <c r="K45" s="123"/>
      <c r="L45" s="123"/>
      <c r="M45" s="123"/>
      <c r="N45" s="123"/>
      <c r="O45" s="124"/>
      <c r="P45" s="125">
        <v>5</v>
      </c>
      <c r="Q45" s="126"/>
      <c r="R45" s="126"/>
      <c r="S45" s="126"/>
      <c r="T45" s="126"/>
      <c r="U45" s="127"/>
      <c r="V45" s="128">
        <v>21</v>
      </c>
      <c r="W45" s="129"/>
      <c r="X45" s="129"/>
      <c r="Y45" s="129"/>
      <c r="Z45" s="129"/>
      <c r="AA45" s="129"/>
      <c r="AB45" s="130"/>
      <c r="AC45" s="128">
        <v>6</v>
      </c>
      <c r="AD45" s="129"/>
      <c r="AE45" s="129"/>
      <c r="AF45" s="129"/>
      <c r="AG45" s="129"/>
    </row>
    <row r="46" spans="1:33" ht="11.7" customHeight="1" x14ac:dyDescent="0.25">
      <c r="A46" s="120">
        <v>80</v>
      </c>
      <c r="B46" s="120"/>
      <c r="C46" s="120"/>
      <c r="D46" s="120"/>
      <c r="E46" s="120"/>
      <c r="F46" s="120"/>
      <c r="G46" s="120"/>
      <c r="H46" s="120"/>
      <c r="I46" s="121"/>
      <c r="J46" s="122">
        <v>16</v>
      </c>
      <c r="K46" s="123"/>
      <c r="L46" s="123"/>
      <c r="M46" s="123"/>
      <c r="N46" s="123"/>
      <c r="O46" s="124"/>
      <c r="P46" s="125">
        <v>6</v>
      </c>
      <c r="Q46" s="126"/>
      <c r="R46" s="126"/>
      <c r="S46" s="126"/>
      <c r="T46" s="126"/>
      <c r="U46" s="127"/>
      <c r="V46" s="128">
        <v>26</v>
      </c>
      <c r="W46" s="129"/>
      <c r="X46" s="129"/>
      <c r="Y46" s="129"/>
      <c r="Z46" s="129"/>
      <c r="AA46" s="129"/>
      <c r="AB46" s="130"/>
      <c r="AC46" s="128">
        <v>7</v>
      </c>
      <c r="AD46" s="129"/>
      <c r="AE46" s="129"/>
      <c r="AF46" s="129"/>
      <c r="AG46" s="129"/>
    </row>
    <row r="47" spans="1:33" ht="11.7" customHeight="1" x14ac:dyDescent="0.25">
      <c r="A47" s="120">
        <v>90</v>
      </c>
      <c r="B47" s="120"/>
      <c r="C47" s="120"/>
      <c r="D47" s="120"/>
      <c r="E47" s="120"/>
      <c r="F47" s="120"/>
      <c r="G47" s="120"/>
      <c r="H47" s="120"/>
      <c r="I47" s="121"/>
      <c r="J47" s="122">
        <v>20</v>
      </c>
      <c r="K47" s="123"/>
      <c r="L47" s="123"/>
      <c r="M47" s="123"/>
      <c r="N47" s="123"/>
      <c r="O47" s="124"/>
      <c r="P47" s="125">
        <v>8</v>
      </c>
      <c r="Q47" s="126"/>
      <c r="R47" s="126"/>
      <c r="S47" s="126"/>
      <c r="T47" s="126"/>
      <c r="U47" s="127"/>
      <c r="V47" s="128">
        <v>30</v>
      </c>
      <c r="W47" s="129"/>
      <c r="X47" s="129"/>
      <c r="Y47" s="129"/>
      <c r="Z47" s="129"/>
      <c r="AA47" s="129"/>
      <c r="AB47" s="130"/>
      <c r="AC47" s="128">
        <v>9</v>
      </c>
      <c r="AD47" s="129"/>
      <c r="AE47" s="129"/>
      <c r="AF47" s="129"/>
      <c r="AG47" s="129"/>
    </row>
    <row r="48" spans="1:33" ht="11.7" customHeight="1" x14ac:dyDescent="0.25">
      <c r="A48" s="131">
        <v>100</v>
      </c>
      <c r="B48" s="131"/>
      <c r="C48" s="131"/>
      <c r="D48" s="131"/>
      <c r="E48" s="131"/>
      <c r="F48" s="131"/>
      <c r="G48" s="131"/>
      <c r="H48" s="131"/>
      <c r="I48" s="132"/>
      <c r="J48" s="122">
        <v>25</v>
      </c>
      <c r="K48" s="123"/>
      <c r="L48" s="123"/>
      <c r="M48" s="123"/>
      <c r="N48" s="123"/>
      <c r="O48" s="124"/>
      <c r="P48" s="125">
        <v>10</v>
      </c>
      <c r="Q48" s="126"/>
      <c r="R48" s="126"/>
      <c r="S48" s="126"/>
      <c r="T48" s="126"/>
      <c r="U48" s="127"/>
      <c r="V48" s="128">
        <v>35</v>
      </c>
      <c r="W48" s="129"/>
      <c r="X48" s="129"/>
      <c r="Y48" s="129"/>
      <c r="Z48" s="129"/>
      <c r="AA48" s="129"/>
      <c r="AB48" s="130"/>
      <c r="AC48" s="128">
        <v>10</v>
      </c>
      <c r="AD48" s="129"/>
      <c r="AE48" s="129"/>
      <c r="AF48" s="129"/>
      <c r="AG48" s="129"/>
    </row>
    <row r="49" spans="1:34" ht="11.7" customHeight="1" x14ac:dyDescent="0.25">
      <c r="A49" s="131">
        <v>110</v>
      </c>
      <c r="B49" s="131"/>
      <c r="C49" s="131"/>
      <c r="D49" s="131"/>
      <c r="E49" s="131"/>
      <c r="F49" s="131"/>
      <c r="G49" s="131"/>
      <c r="H49" s="131"/>
      <c r="I49" s="132"/>
      <c r="J49" s="122">
        <v>30</v>
      </c>
      <c r="K49" s="123"/>
      <c r="L49" s="123"/>
      <c r="M49" s="123"/>
      <c r="N49" s="123"/>
      <c r="O49" s="124"/>
      <c r="P49" s="125">
        <v>12</v>
      </c>
      <c r="Q49" s="126"/>
      <c r="R49" s="126"/>
      <c r="S49" s="126"/>
      <c r="T49" s="126"/>
      <c r="U49" s="127"/>
      <c r="V49" s="128">
        <v>40</v>
      </c>
      <c r="W49" s="129"/>
      <c r="X49" s="129"/>
      <c r="Y49" s="129"/>
      <c r="Z49" s="129"/>
      <c r="AA49" s="129"/>
      <c r="AB49" s="130"/>
      <c r="AC49" s="128">
        <v>12</v>
      </c>
      <c r="AD49" s="129"/>
      <c r="AE49" s="129"/>
      <c r="AF49" s="129"/>
      <c r="AG49" s="129"/>
    </row>
    <row r="50" spans="1:34" ht="11.7" customHeight="1" x14ac:dyDescent="0.25">
      <c r="A50" s="131">
        <v>120</v>
      </c>
      <c r="B50" s="131"/>
      <c r="C50" s="131"/>
      <c r="D50" s="131"/>
      <c r="E50" s="131"/>
      <c r="F50" s="131"/>
      <c r="G50" s="131"/>
      <c r="H50" s="131"/>
      <c r="I50" s="132"/>
      <c r="J50" s="122">
        <v>35</v>
      </c>
      <c r="K50" s="123"/>
      <c r="L50" s="123"/>
      <c r="M50" s="123"/>
      <c r="N50" s="123"/>
      <c r="O50" s="124"/>
      <c r="P50" s="125">
        <v>14</v>
      </c>
      <c r="Q50" s="126"/>
      <c r="R50" s="126"/>
      <c r="S50" s="126"/>
      <c r="T50" s="126"/>
      <c r="U50" s="127"/>
      <c r="V50" s="128">
        <v>44</v>
      </c>
      <c r="W50" s="129"/>
      <c r="X50" s="129"/>
      <c r="Y50" s="129"/>
      <c r="Z50" s="129"/>
      <c r="AA50" s="129"/>
      <c r="AB50" s="130"/>
      <c r="AC50" s="128">
        <v>13</v>
      </c>
      <c r="AD50" s="129"/>
      <c r="AE50" s="129"/>
      <c r="AF50" s="129"/>
      <c r="AG50" s="129"/>
    </row>
    <row r="51" spans="1:34" ht="11.7" customHeight="1" x14ac:dyDescent="0.25">
      <c r="A51" s="131">
        <v>130</v>
      </c>
      <c r="B51" s="131"/>
      <c r="C51" s="131"/>
      <c r="D51" s="131"/>
      <c r="E51" s="131"/>
      <c r="F51" s="131"/>
      <c r="G51" s="131"/>
      <c r="H51" s="131"/>
      <c r="I51" s="132"/>
      <c r="J51" s="122">
        <v>38</v>
      </c>
      <c r="K51" s="123"/>
      <c r="L51" s="123"/>
      <c r="M51" s="123"/>
      <c r="N51" s="123"/>
      <c r="O51" s="124"/>
      <c r="P51" s="125">
        <v>16</v>
      </c>
      <c r="Q51" s="126"/>
      <c r="R51" s="126"/>
      <c r="S51" s="126"/>
      <c r="T51" s="126"/>
      <c r="U51" s="127"/>
      <c r="V51" s="128">
        <v>49</v>
      </c>
      <c r="W51" s="129"/>
      <c r="X51" s="129"/>
      <c r="Y51" s="129"/>
      <c r="Z51" s="129"/>
      <c r="AA51" s="129"/>
      <c r="AB51" s="130"/>
      <c r="AC51" s="128">
        <v>15</v>
      </c>
      <c r="AD51" s="129"/>
      <c r="AE51" s="129"/>
      <c r="AF51" s="129"/>
      <c r="AG51" s="129"/>
    </row>
    <row r="52" spans="1:34" ht="11.7" customHeight="1" x14ac:dyDescent="0.25">
      <c r="A52" s="131">
        <v>140</v>
      </c>
      <c r="B52" s="131"/>
      <c r="C52" s="131"/>
      <c r="D52" s="131"/>
      <c r="E52" s="131"/>
      <c r="F52" s="131"/>
      <c r="G52" s="131"/>
      <c r="H52" s="131"/>
      <c r="I52" s="132"/>
      <c r="J52" s="122">
        <v>40</v>
      </c>
      <c r="K52" s="123"/>
      <c r="L52" s="123"/>
      <c r="M52" s="123"/>
      <c r="N52" s="123"/>
      <c r="O52" s="124"/>
      <c r="P52" s="125">
        <v>18</v>
      </c>
      <c r="Q52" s="126"/>
      <c r="R52" s="126"/>
      <c r="S52" s="126"/>
      <c r="T52" s="126"/>
      <c r="U52" s="127"/>
      <c r="V52" s="128">
        <v>53</v>
      </c>
      <c r="W52" s="129"/>
      <c r="X52" s="129"/>
      <c r="Y52" s="129"/>
      <c r="Z52" s="129"/>
      <c r="AA52" s="129"/>
      <c r="AB52" s="130"/>
      <c r="AC52" s="128">
        <v>16</v>
      </c>
      <c r="AD52" s="129"/>
      <c r="AE52" s="129"/>
      <c r="AF52" s="129"/>
      <c r="AG52" s="129"/>
    </row>
    <row r="53" spans="1:34" ht="11.7" customHeight="1" x14ac:dyDescent="0.25">
      <c r="A53" s="131">
        <v>150</v>
      </c>
      <c r="B53" s="131"/>
      <c r="C53" s="131"/>
      <c r="D53" s="131"/>
      <c r="E53" s="131"/>
      <c r="F53" s="131"/>
      <c r="G53" s="131"/>
      <c r="H53" s="131"/>
      <c r="I53" s="132"/>
      <c r="J53" s="122">
        <v>43</v>
      </c>
      <c r="K53" s="123"/>
      <c r="L53" s="123"/>
      <c r="M53" s="123"/>
      <c r="N53" s="123"/>
      <c r="O53" s="124"/>
      <c r="P53" s="125">
        <v>21</v>
      </c>
      <c r="Q53" s="126"/>
      <c r="R53" s="126"/>
      <c r="S53" s="126"/>
      <c r="T53" s="126"/>
      <c r="U53" s="127"/>
      <c r="V53" s="128">
        <v>58</v>
      </c>
      <c r="W53" s="129"/>
      <c r="X53" s="129"/>
      <c r="Y53" s="129"/>
      <c r="Z53" s="129"/>
      <c r="AA53" s="129"/>
      <c r="AB53" s="130"/>
      <c r="AC53" s="128">
        <v>18</v>
      </c>
      <c r="AD53" s="129"/>
      <c r="AE53" s="129"/>
      <c r="AF53" s="129"/>
      <c r="AG53" s="129"/>
    </row>
    <row r="54" spans="1:34" ht="11.7" customHeight="1" x14ac:dyDescent="0.25">
      <c r="A54" s="131">
        <v>160</v>
      </c>
      <c r="B54" s="131"/>
      <c r="C54" s="131"/>
      <c r="D54" s="131"/>
      <c r="E54" s="131"/>
      <c r="F54" s="131"/>
      <c r="G54" s="131"/>
      <c r="H54" s="131"/>
      <c r="I54" s="132"/>
      <c r="J54" s="122">
        <v>46</v>
      </c>
      <c r="K54" s="123"/>
      <c r="L54" s="123"/>
      <c r="M54" s="123"/>
      <c r="N54" s="123"/>
      <c r="O54" s="124"/>
      <c r="P54" s="125">
        <v>24</v>
      </c>
      <c r="Q54" s="126"/>
      <c r="R54" s="126"/>
      <c r="S54" s="126"/>
      <c r="T54" s="126"/>
      <c r="U54" s="127"/>
      <c r="V54" s="128">
        <v>62</v>
      </c>
      <c r="W54" s="129"/>
      <c r="X54" s="129"/>
      <c r="Y54" s="129"/>
      <c r="Z54" s="129"/>
      <c r="AA54" s="129"/>
      <c r="AB54" s="130"/>
      <c r="AC54" s="128">
        <v>20</v>
      </c>
      <c r="AD54" s="129"/>
      <c r="AE54" s="129"/>
      <c r="AF54" s="129"/>
      <c r="AG54" s="129"/>
    </row>
    <row r="55" spans="1:34" ht="11.7" customHeight="1" x14ac:dyDescent="0.25">
      <c r="A55" s="131">
        <v>170</v>
      </c>
      <c r="B55" s="131"/>
      <c r="C55" s="131"/>
      <c r="D55" s="131"/>
      <c r="E55" s="131"/>
      <c r="F55" s="131"/>
      <c r="G55" s="131"/>
      <c r="H55" s="131"/>
      <c r="I55" s="132"/>
      <c r="J55" s="122">
        <v>49</v>
      </c>
      <c r="K55" s="123"/>
      <c r="L55" s="123"/>
      <c r="M55" s="123"/>
      <c r="N55" s="123"/>
      <c r="O55" s="124"/>
      <c r="P55" s="125">
        <v>27</v>
      </c>
      <c r="Q55" s="126"/>
      <c r="R55" s="126"/>
      <c r="S55" s="126"/>
      <c r="T55" s="126"/>
      <c r="U55" s="127"/>
      <c r="V55" s="128">
        <v>67</v>
      </c>
      <c r="W55" s="129"/>
      <c r="X55" s="129"/>
      <c r="Y55" s="129"/>
      <c r="Z55" s="129"/>
      <c r="AA55" s="129"/>
      <c r="AB55" s="130"/>
      <c r="AC55" s="128">
        <v>21</v>
      </c>
      <c r="AD55" s="129"/>
      <c r="AE55" s="129"/>
      <c r="AF55" s="129"/>
      <c r="AG55" s="129"/>
    </row>
    <row r="56" spans="1:34" ht="11.7" customHeight="1" x14ac:dyDescent="0.25">
      <c r="A56" s="131">
        <v>180</v>
      </c>
      <c r="B56" s="131"/>
      <c r="C56" s="131"/>
      <c r="D56" s="131"/>
      <c r="E56" s="131"/>
      <c r="F56" s="131"/>
      <c r="G56" s="131"/>
      <c r="H56" s="131"/>
      <c r="I56" s="132"/>
      <c r="J56" s="122">
        <v>52</v>
      </c>
      <c r="K56" s="123"/>
      <c r="L56" s="123"/>
      <c r="M56" s="123"/>
      <c r="N56" s="123"/>
      <c r="O56" s="124"/>
      <c r="P56" s="125">
        <v>30</v>
      </c>
      <c r="Q56" s="126"/>
      <c r="R56" s="126"/>
      <c r="S56" s="126"/>
      <c r="T56" s="126"/>
      <c r="U56" s="127"/>
      <c r="V56" s="128">
        <v>71</v>
      </c>
      <c r="W56" s="129"/>
      <c r="X56" s="129"/>
      <c r="Y56" s="129"/>
      <c r="Z56" s="129"/>
      <c r="AA56" s="129"/>
      <c r="AB56" s="130"/>
      <c r="AC56" s="128">
        <v>23</v>
      </c>
      <c r="AD56" s="129"/>
      <c r="AE56" s="129"/>
      <c r="AF56" s="129"/>
      <c r="AG56" s="129"/>
    </row>
    <row r="57" spans="1:34" ht="11.7" customHeight="1" x14ac:dyDescent="0.25">
      <c r="A57" s="131">
        <v>190</v>
      </c>
      <c r="B57" s="131"/>
      <c r="C57" s="131"/>
      <c r="D57" s="131"/>
      <c r="E57" s="131"/>
      <c r="F57" s="131"/>
      <c r="G57" s="131"/>
      <c r="H57" s="131"/>
      <c r="I57" s="132"/>
      <c r="J57" s="122">
        <v>54</v>
      </c>
      <c r="K57" s="123"/>
      <c r="L57" s="123"/>
      <c r="M57" s="123"/>
      <c r="N57" s="123"/>
      <c r="O57" s="124"/>
      <c r="P57" s="125">
        <v>32</v>
      </c>
      <c r="Q57" s="126"/>
      <c r="R57" s="126"/>
      <c r="S57" s="126"/>
      <c r="T57" s="126"/>
      <c r="U57" s="127"/>
      <c r="V57" s="128">
        <v>76</v>
      </c>
      <c r="W57" s="129"/>
      <c r="X57" s="129"/>
      <c r="Y57" s="129"/>
      <c r="Z57" s="129"/>
      <c r="AA57" s="129"/>
      <c r="AB57" s="130"/>
      <c r="AC57" s="128">
        <v>25</v>
      </c>
      <c r="AD57" s="129"/>
      <c r="AE57" s="129"/>
      <c r="AF57" s="129"/>
      <c r="AG57" s="129"/>
    </row>
    <row r="58" spans="1:34" ht="11.7" customHeight="1" x14ac:dyDescent="0.25">
      <c r="A58" s="131">
        <v>200</v>
      </c>
      <c r="B58" s="131"/>
      <c r="C58" s="131"/>
      <c r="D58" s="131"/>
      <c r="E58" s="131"/>
      <c r="F58" s="131"/>
      <c r="G58" s="131"/>
      <c r="H58" s="131"/>
      <c r="I58" s="132"/>
      <c r="J58" s="122">
        <v>57</v>
      </c>
      <c r="K58" s="123"/>
      <c r="L58" s="123"/>
      <c r="M58" s="123"/>
      <c r="N58" s="123"/>
      <c r="O58" s="124"/>
      <c r="P58" s="125">
        <v>34</v>
      </c>
      <c r="Q58" s="126"/>
      <c r="R58" s="126"/>
      <c r="S58" s="126"/>
      <c r="T58" s="126"/>
      <c r="U58" s="127"/>
      <c r="V58" s="128">
        <v>80</v>
      </c>
      <c r="W58" s="129"/>
      <c r="X58" s="129"/>
      <c r="Y58" s="129"/>
      <c r="Z58" s="129"/>
      <c r="AA58" s="129"/>
      <c r="AB58" s="130"/>
      <c r="AC58" s="128">
        <v>26</v>
      </c>
      <c r="AD58" s="129"/>
      <c r="AE58" s="129"/>
      <c r="AF58" s="129"/>
      <c r="AG58" s="129"/>
    </row>
    <row r="59" spans="1:34" ht="28.05" customHeight="1" x14ac:dyDescent="0.25">
      <c r="A59" s="136"/>
      <c r="B59" s="136"/>
      <c r="C59" s="136"/>
      <c r="D59" s="136"/>
      <c r="E59" s="136"/>
      <c r="F59" s="136"/>
      <c r="G59" s="136"/>
      <c r="H59" s="136"/>
      <c r="I59" s="136"/>
      <c r="J59" s="136"/>
      <c r="K59" s="136"/>
      <c r="L59" s="136"/>
      <c r="M59" s="136"/>
      <c r="N59" s="136"/>
      <c r="O59" s="136"/>
      <c r="P59" s="136"/>
      <c r="Q59" s="136"/>
      <c r="R59" s="136"/>
      <c r="S59" s="136"/>
      <c r="T59" s="136"/>
      <c r="U59" s="136"/>
      <c r="V59" s="136"/>
      <c r="W59" s="136"/>
      <c r="X59" s="136"/>
      <c r="Y59" s="136"/>
      <c r="Z59" s="136"/>
      <c r="AA59" s="136"/>
      <c r="AB59" s="136"/>
      <c r="AC59" s="136"/>
      <c r="AD59" s="136"/>
      <c r="AE59" s="136"/>
      <c r="AF59" s="136"/>
      <c r="AG59" s="136"/>
      <c r="AH59" s="136"/>
    </row>
  </sheetData>
  <mergeCells count="293">
    <mergeCell ref="A58:I58"/>
    <mergeCell ref="J58:O58"/>
    <mergeCell ref="P58:U58"/>
    <mergeCell ref="V58:AB58"/>
    <mergeCell ref="AC58:AG58"/>
    <mergeCell ref="A59:AH59"/>
    <mergeCell ref="A56:I56"/>
    <mergeCell ref="J56:O56"/>
    <mergeCell ref="P56:U56"/>
    <mergeCell ref="V56:AB56"/>
    <mergeCell ref="AC56:AG56"/>
    <mergeCell ref="A57:I57"/>
    <mergeCell ref="J57:O57"/>
    <mergeCell ref="P57:U57"/>
    <mergeCell ref="V57:AB57"/>
    <mergeCell ref="AC57:AG57"/>
    <mergeCell ref="A54:I54"/>
    <mergeCell ref="J54:O54"/>
    <mergeCell ref="P54:U54"/>
    <mergeCell ref="V54:AB54"/>
    <mergeCell ref="AC54:AG54"/>
    <mergeCell ref="A55:I55"/>
    <mergeCell ref="J55:O55"/>
    <mergeCell ref="P55:U55"/>
    <mergeCell ref="V55:AB55"/>
    <mergeCell ref="AC55:AG55"/>
    <mergeCell ref="A52:I52"/>
    <mergeCell ref="J52:O52"/>
    <mergeCell ref="P52:U52"/>
    <mergeCell ref="V52:AB52"/>
    <mergeCell ref="AC52:AG52"/>
    <mergeCell ref="A53:I53"/>
    <mergeCell ref="J53:O53"/>
    <mergeCell ref="P53:U53"/>
    <mergeCell ref="V53:AB53"/>
    <mergeCell ref="AC53:AG53"/>
    <mergeCell ref="A50:I50"/>
    <mergeCell ref="J50:O50"/>
    <mergeCell ref="P50:U50"/>
    <mergeCell ref="V50:AB50"/>
    <mergeCell ref="AC50:AG50"/>
    <mergeCell ref="A51:I51"/>
    <mergeCell ref="J51:O51"/>
    <mergeCell ref="P51:U51"/>
    <mergeCell ref="V51:AB51"/>
    <mergeCell ref="AC51:AG51"/>
    <mergeCell ref="A48:I48"/>
    <mergeCell ref="J48:O48"/>
    <mergeCell ref="P48:U48"/>
    <mergeCell ref="V48:AB48"/>
    <mergeCell ref="AC48:AG48"/>
    <mergeCell ref="A49:I49"/>
    <mergeCell ref="J49:O49"/>
    <mergeCell ref="P49:U49"/>
    <mergeCell ref="V49:AB49"/>
    <mergeCell ref="AC49:AG49"/>
    <mergeCell ref="A46:I46"/>
    <mergeCell ref="J46:O46"/>
    <mergeCell ref="P46:U46"/>
    <mergeCell ref="V46:AB46"/>
    <mergeCell ref="AC46:AG46"/>
    <mergeCell ref="A47:I47"/>
    <mergeCell ref="J47:O47"/>
    <mergeCell ref="P47:U47"/>
    <mergeCell ref="V47:AB47"/>
    <mergeCell ref="AC47:AG47"/>
    <mergeCell ref="A44:I44"/>
    <mergeCell ref="J44:O44"/>
    <mergeCell ref="P44:U44"/>
    <mergeCell ref="V44:AB44"/>
    <mergeCell ref="AC44:AG44"/>
    <mergeCell ref="A45:I45"/>
    <mergeCell ref="J45:O45"/>
    <mergeCell ref="P45:U45"/>
    <mergeCell ref="V45:AB45"/>
    <mergeCell ref="AC45:AG45"/>
    <mergeCell ref="A41:I42"/>
    <mergeCell ref="J41:U41"/>
    <mergeCell ref="V41:AG41"/>
    <mergeCell ref="J42:O42"/>
    <mergeCell ref="P42:U42"/>
    <mergeCell ref="V42:AB42"/>
    <mergeCell ref="AC42:AG42"/>
    <mergeCell ref="A43:I43"/>
    <mergeCell ref="J43:O43"/>
    <mergeCell ref="P43:U43"/>
    <mergeCell ref="V43:AB43"/>
    <mergeCell ref="AC43:AG43"/>
    <mergeCell ref="A39:I39"/>
    <mergeCell ref="J39:O39"/>
    <mergeCell ref="P39:U39"/>
    <mergeCell ref="V39:AB39"/>
    <mergeCell ref="AC39:AG39"/>
    <mergeCell ref="A40:I40"/>
    <mergeCell ref="J40:O40"/>
    <mergeCell ref="P40:U40"/>
    <mergeCell ref="V40:AB40"/>
    <mergeCell ref="AC40:AG40"/>
    <mergeCell ref="A37:I37"/>
    <mergeCell ref="J37:O37"/>
    <mergeCell ref="P37:U37"/>
    <mergeCell ref="V37:AB37"/>
    <mergeCell ref="AC37:AG37"/>
    <mergeCell ref="A38:I38"/>
    <mergeCell ref="J38:O38"/>
    <mergeCell ref="P38:U38"/>
    <mergeCell ref="V38:AB38"/>
    <mergeCell ref="AC38:AG38"/>
    <mergeCell ref="A35:I35"/>
    <mergeCell ref="J35:O35"/>
    <mergeCell ref="P35:U35"/>
    <mergeCell ref="V35:AB35"/>
    <mergeCell ref="AC35:AG35"/>
    <mergeCell ref="A36:I36"/>
    <mergeCell ref="J36:O36"/>
    <mergeCell ref="P36:U36"/>
    <mergeCell ref="V36:AB36"/>
    <mergeCell ref="AC36:AG36"/>
    <mergeCell ref="A33:I33"/>
    <mergeCell ref="J33:O33"/>
    <mergeCell ref="P33:U33"/>
    <mergeCell ref="V33:AB33"/>
    <mergeCell ref="AC33:AG33"/>
    <mergeCell ref="A34:I34"/>
    <mergeCell ref="J34:O34"/>
    <mergeCell ref="P34:U34"/>
    <mergeCell ref="V34:AB34"/>
    <mergeCell ref="AC34:AG34"/>
    <mergeCell ref="A31:I31"/>
    <mergeCell ref="J31:O31"/>
    <mergeCell ref="P31:U31"/>
    <mergeCell ref="V31:AB31"/>
    <mergeCell ref="AC31:AG31"/>
    <mergeCell ref="A32:I32"/>
    <mergeCell ref="J32:O32"/>
    <mergeCell ref="P32:U32"/>
    <mergeCell ref="V32:AB32"/>
    <mergeCell ref="AC32:AG32"/>
    <mergeCell ref="A29:I29"/>
    <mergeCell ref="J29:O29"/>
    <mergeCell ref="P29:U29"/>
    <mergeCell ref="V29:AB29"/>
    <mergeCell ref="AC29:AG29"/>
    <mergeCell ref="A30:I30"/>
    <mergeCell ref="J30:O30"/>
    <mergeCell ref="P30:U30"/>
    <mergeCell ref="V30:AB30"/>
    <mergeCell ref="AC30:AG30"/>
    <mergeCell ref="A27:I27"/>
    <mergeCell ref="J27:O27"/>
    <mergeCell ref="P27:U27"/>
    <mergeCell ref="V27:AB27"/>
    <mergeCell ref="AC27:AG27"/>
    <mergeCell ref="A28:I28"/>
    <mergeCell ref="J28:O28"/>
    <mergeCell ref="P28:U28"/>
    <mergeCell ref="V28:AB28"/>
    <mergeCell ref="AC28:AG28"/>
    <mergeCell ref="A25:I25"/>
    <mergeCell ref="J25:O25"/>
    <mergeCell ref="P25:U25"/>
    <mergeCell ref="V25:AB25"/>
    <mergeCell ref="AC25:AG25"/>
    <mergeCell ref="A26:I26"/>
    <mergeCell ref="J26:O26"/>
    <mergeCell ref="P26:U26"/>
    <mergeCell ref="V26:AB26"/>
    <mergeCell ref="AC26:AG26"/>
    <mergeCell ref="Z19:AC19"/>
    <mergeCell ref="AD19:AE19"/>
    <mergeCell ref="AF19:AG19"/>
    <mergeCell ref="A23:I24"/>
    <mergeCell ref="J23:U23"/>
    <mergeCell ref="V23:AG23"/>
    <mergeCell ref="J24:O24"/>
    <mergeCell ref="P24:U24"/>
    <mergeCell ref="V24:AB24"/>
    <mergeCell ref="AC24:AG24"/>
    <mergeCell ref="A19:E19"/>
    <mergeCell ref="F19:G19"/>
    <mergeCell ref="H19:J19"/>
    <mergeCell ref="K19:M19"/>
    <mergeCell ref="N19:O19"/>
    <mergeCell ref="P19:Q19"/>
    <mergeCell ref="R19:T19"/>
    <mergeCell ref="U19:W19"/>
    <mergeCell ref="X19:Y19"/>
    <mergeCell ref="A17:AG17"/>
    <mergeCell ref="A18:E18"/>
    <mergeCell ref="F18:G18"/>
    <mergeCell ref="H18:J18"/>
    <mergeCell ref="K18:M18"/>
    <mergeCell ref="N18:O18"/>
    <mergeCell ref="P18:Q18"/>
    <mergeCell ref="R18:T18"/>
    <mergeCell ref="U18:W18"/>
    <mergeCell ref="X18:Y18"/>
    <mergeCell ref="Z18:AC18"/>
    <mergeCell ref="AD18:AE18"/>
    <mergeCell ref="AF18:AG18"/>
    <mergeCell ref="A16:E16"/>
    <mergeCell ref="F16:H16"/>
    <mergeCell ref="I16:L16"/>
    <mergeCell ref="M16:O16"/>
    <mergeCell ref="P16:R16"/>
    <mergeCell ref="S16:V16"/>
    <mergeCell ref="W16:Z16"/>
    <mergeCell ref="AA16:AD16"/>
    <mergeCell ref="AE16:AG16"/>
    <mergeCell ref="AB11:AC11"/>
    <mergeCell ref="AE11:AF11"/>
    <mergeCell ref="A14:AG14"/>
    <mergeCell ref="A15:E15"/>
    <mergeCell ref="F15:H15"/>
    <mergeCell ref="I15:L15"/>
    <mergeCell ref="M15:O15"/>
    <mergeCell ref="P15:R15"/>
    <mergeCell ref="S15:V15"/>
    <mergeCell ref="W15:Z15"/>
    <mergeCell ref="AA15:AD15"/>
    <mergeCell ref="AE15:AG15"/>
    <mergeCell ref="E11:F11"/>
    <mergeCell ref="H11:I11"/>
    <mergeCell ref="J11:K11"/>
    <mergeCell ref="L11:M11"/>
    <mergeCell ref="O11:P11"/>
    <mergeCell ref="R11:S11"/>
    <mergeCell ref="T11:U11"/>
    <mergeCell ref="V11:W11"/>
    <mergeCell ref="Y11:AA11"/>
    <mergeCell ref="AB9:AC9"/>
    <mergeCell ref="AE9:AF9"/>
    <mergeCell ref="E10:F10"/>
    <mergeCell ref="H10:I10"/>
    <mergeCell ref="J10:K10"/>
    <mergeCell ref="L10:M10"/>
    <mergeCell ref="O10:P10"/>
    <mergeCell ref="R10:S10"/>
    <mergeCell ref="T10:U10"/>
    <mergeCell ref="V10:W10"/>
    <mergeCell ref="Y10:AA10"/>
    <mergeCell ref="AB10:AC10"/>
    <mergeCell ref="AE10:AF10"/>
    <mergeCell ref="E9:F9"/>
    <mergeCell ref="H9:I9"/>
    <mergeCell ref="J9:K9"/>
    <mergeCell ref="L9:M9"/>
    <mergeCell ref="O9:P9"/>
    <mergeCell ref="R9:S9"/>
    <mergeCell ref="T9:U9"/>
    <mergeCell ref="V9:W9"/>
    <mergeCell ref="Y9:AA9"/>
    <mergeCell ref="AB7:AC7"/>
    <mergeCell ref="AE7:AF7"/>
    <mergeCell ref="E8:F8"/>
    <mergeCell ref="H8:I8"/>
    <mergeCell ref="J8:K8"/>
    <mergeCell ref="L8:M8"/>
    <mergeCell ref="O8:P8"/>
    <mergeCell ref="R8:S8"/>
    <mergeCell ref="T8:U8"/>
    <mergeCell ref="V8:W8"/>
    <mergeCell ref="Y8:AA8"/>
    <mergeCell ref="AB8:AC8"/>
    <mergeCell ref="AE8:AF8"/>
    <mergeCell ref="E7:F7"/>
    <mergeCell ref="H7:I7"/>
    <mergeCell ref="J7:K7"/>
    <mergeCell ref="L7:M7"/>
    <mergeCell ref="O7:P7"/>
    <mergeCell ref="R7:S7"/>
    <mergeCell ref="T7:U7"/>
    <mergeCell ref="V7:W7"/>
    <mergeCell ref="Y7:AA7"/>
    <mergeCell ref="A1:AH1"/>
    <mergeCell ref="A3:A6"/>
    <mergeCell ref="B3:AG3"/>
    <mergeCell ref="B4:G4"/>
    <mergeCell ref="H4:P4"/>
    <mergeCell ref="Q4:X4"/>
    <mergeCell ref="Y4:AG4"/>
    <mergeCell ref="B5:AG5"/>
    <mergeCell ref="E6:F6"/>
    <mergeCell ref="H6:I6"/>
    <mergeCell ref="J6:K6"/>
    <mergeCell ref="L6:M6"/>
    <mergeCell ref="O6:P6"/>
    <mergeCell ref="R6:S6"/>
    <mergeCell ref="T6:U6"/>
    <mergeCell ref="V6:W6"/>
    <mergeCell ref="Y6:AA6"/>
    <mergeCell ref="AB6:AC6"/>
    <mergeCell ref="AE6:AF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sqref="A1:I21"/>
    </sheetView>
  </sheetViews>
  <sheetFormatPr defaultRowHeight="13.2" x14ac:dyDescent="0.25"/>
  <cols>
    <col min="1" max="1" width="21.77734375" customWidth="1"/>
  </cols>
  <sheetData>
    <row r="1" spans="1:9" x14ac:dyDescent="0.25">
      <c r="A1" t="s">
        <v>46</v>
      </c>
    </row>
    <row r="2" spans="1:9" ht="13.8" thickBot="1" x14ac:dyDescent="0.3"/>
    <row r="3" spans="1:9" x14ac:dyDescent="0.25">
      <c r="A3" s="146" t="s">
        <v>47</v>
      </c>
      <c r="B3" s="146"/>
    </row>
    <row r="4" spans="1:9" x14ac:dyDescent="0.25">
      <c r="A4" s="143" t="s">
        <v>48</v>
      </c>
      <c r="B4" s="143">
        <v>0.9784658853913889</v>
      </c>
    </row>
    <row r="5" spans="1:9" x14ac:dyDescent="0.25">
      <c r="A5" s="143" t="s">
        <v>49</v>
      </c>
      <c r="B5" s="143">
        <v>0.95739548887475467</v>
      </c>
    </row>
    <row r="6" spans="1:9" x14ac:dyDescent="0.25">
      <c r="A6" s="143" t="s">
        <v>50</v>
      </c>
      <c r="B6" s="143">
        <v>0.94319398516633957</v>
      </c>
    </row>
    <row r="7" spans="1:9" x14ac:dyDescent="0.25">
      <c r="A7" s="143" t="s">
        <v>51</v>
      </c>
      <c r="B7" s="143">
        <v>0.33604436166692364</v>
      </c>
    </row>
    <row r="8" spans="1:9" ht="13.8" thickBot="1" x14ac:dyDescent="0.3">
      <c r="A8" s="144" t="s">
        <v>52</v>
      </c>
      <c r="B8" s="144">
        <v>5</v>
      </c>
    </row>
    <row r="10" spans="1:9" ht="13.8" thickBot="1" x14ac:dyDescent="0.3">
      <c r="A10" t="s">
        <v>53</v>
      </c>
    </row>
    <row r="11" spans="1:9" x14ac:dyDescent="0.25">
      <c r="A11" s="145"/>
      <c r="B11" s="145" t="s">
        <v>58</v>
      </c>
      <c r="C11" s="145" t="s">
        <v>59</v>
      </c>
      <c r="D11" s="145" t="s">
        <v>60</v>
      </c>
      <c r="E11" s="145" t="s">
        <v>61</v>
      </c>
      <c r="F11" s="145" t="s">
        <v>62</v>
      </c>
    </row>
    <row r="12" spans="1:9" x14ac:dyDescent="0.25">
      <c r="A12" s="143" t="s">
        <v>54</v>
      </c>
      <c r="B12" s="143">
        <v>1</v>
      </c>
      <c r="C12" s="143">
        <v>7.6129025609756109</v>
      </c>
      <c r="D12" s="143">
        <v>7.6129025609756109</v>
      </c>
      <c r="E12" s="143">
        <v>67.415078609418686</v>
      </c>
      <c r="F12" s="143">
        <v>3.7810861936655822E-3</v>
      </c>
    </row>
    <row r="13" spans="1:9" x14ac:dyDescent="0.25">
      <c r="A13" s="143" t="s">
        <v>55</v>
      </c>
      <c r="B13" s="143">
        <v>3</v>
      </c>
      <c r="C13" s="143">
        <v>0.3387774390243905</v>
      </c>
      <c r="D13" s="143">
        <v>0.11292581300813016</v>
      </c>
      <c r="E13" s="143"/>
      <c r="F13" s="143"/>
    </row>
    <row r="14" spans="1:9" ht="13.8" thickBot="1" x14ac:dyDescent="0.3">
      <c r="A14" s="144" t="s">
        <v>56</v>
      </c>
      <c r="B14" s="144">
        <v>4</v>
      </c>
      <c r="C14" s="144">
        <v>7.9516800000000014</v>
      </c>
      <c r="D14" s="144"/>
      <c r="E14" s="144"/>
      <c r="F14" s="144"/>
    </row>
    <row r="15" spans="1:9" ht="13.8" thickBot="1" x14ac:dyDescent="0.3"/>
    <row r="16" spans="1:9" x14ac:dyDescent="0.25">
      <c r="A16" s="145"/>
      <c r="B16" s="145" t="s">
        <v>63</v>
      </c>
      <c r="C16" s="145" t="s">
        <v>51</v>
      </c>
      <c r="D16" s="145" t="s">
        <v>64</v>
      </c>
      <c r="E16" s="145" t="s">
        <v>65</v>
      </c>
      <c r="F16" s="145" t="s">
        <v>66</v>
      </c>
      <c r="G16" s="145" t="s">
        <v>67</v>
      </c>
      <c r="H16" s="145" t="s">
        <v>68</v>
      </c>
      <c r="I16" s="145" t="s">
        <v>69</v>
      </c>
    </row>
    <row r="17" spans="1:9" x14ac:dyDescent="0.25">
      <c r="A17" s="143" t="s">
        <v>57</v>
      </c>
      <c r="B17" s="143">
        <v>-2.3925000000000001</v>
      </c>
      <c r="C17" s="143">
        <v>0.50406654250038552</v>
      </c>
      <c r="D17" s="143">
        <v>-4.7463971485434788</v>
      </c>
      <c r="E17" s="143">
        <v>1.7741608785564755E-2</v>
      </c>
      <c r="F17" s="143">
        <v>-3.9966647057974858</v>
      </c>
      <c r="G17" s="143">
        <v>-0.78833529420251436</v>
      </c>
      <c r="H17" s="143">
        <v>-3.9966647057974858</v>
      </c>
      <c r="I17" s="143">
        <v>-0.78833529420251436</v>
      </c>
    </row>
    <row r="18" spans="1:9" ht="13.8" thickBot="1" x14ac:dyDescent="0.3">
      <c r="A18" s="144" t="s">
        <v>70</v>
      </c>
      <c r="B18" s="144">
        <v>15.41658536585366</v>
      </c>
      <c r="C18" s="144">
        <v>1.8776285032858289</v>
      </c>
      <c r="D18" s="144">
        <v>8.2106685847998193</v>
      </c>
      <c r="E18" s="144">
        <v>3.7810861936655861E-3</v>
      </c>
      <c r="F18" s="144">
        <v>9.4411334728762935</v>
      </c>
      <c r="G18" s="144">
        <v>21.392037258831024</v>
      </c>
      <c r="H18" s="144">
        <v>9.4411334728762935</v>
      </c>
      <c r="I18" s="144">
        <v>21.392037258831024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1"/>
  <sheetViews>
    <sheetView tabSelected="1" topLeftCell="A6" workbookViewId="0">
      <selection activeCell="C16" sqref="C16"/>
    </sheetView>
  </sheetViews>
  <sheetFormatPr defaultRowHeight="13.2" x14ac:dyDescent="0.25"/>
  <cols>
    <col min="2" max="2" width="5.44140625" bestFit="1" customWidth="1"/>
    <col min="3" max="3" width="8.5546875" customWidth="1"/>
    <col min="4" max="4" width="5.44140625" bestFit="1" customWidth="1"/>
    <col min="5" max="5" width="8" customWidth="1"/>
    <col min="6" max="6" width="5.44140625" bestFit="1" customWidth="1"/>
    <col min="7" max="7" width="6.33203125" customWidth="1"/>
    <col min="8" max="8" width="5.44140625" bestFit="1" customWidth="1"/>
    <col min="9" max="21" width="3.5546875" bestFit="1" customWidth="1"/>
  </cols>
  <sheetData>
    <row r="1" spans="1:24" ht="17.399999999999999" x14ac:dyDescent="0.25">
      <c r="A1" s="1" t="s">
        <v>1</v>
      </c>
    </row>
    <row r="2" spans="1:24" x14ac:dyDescent="0.25">
      <c r="A2" s="30" t="s">
        <v>2</v>
      </c>
      <c r="B2" s="31" t="s">
        <v>3</v>
      </c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X2" t="s">
        <v>42</v>
      </c>
    </row>
    <row r="3" spans="1:24" x14ac:dyDescent="0.25">
      <c r="A3" s="30"/>
      <c r="B3" s="33" t="s">
        <v>4</v>
      </c>
      <c r="C3" s="34"/>
      <c r="D3" s="34"/>
      <c r="E3" s="34"/>
      <c r="F3" s="35"/>
      <c r="G3" s="36" t="s">
        <v>5</v>
      </c>
      <c r="H3" s="37"/>
      <c r="I3" s="37"/>
      <c r="J3" s="37"/>
      <c r="K3" s="37"/>
      <c r="L3" s="39" t="s">
        <v>6</v>
      </c>
      <c r="M3" s="40"/>
      <c r="N3" s="40"/>
      <c r="O3" s="40"/>
      <c r="P3" s="41"/>
      <c r="Q3" s="36" t="s">
        <v>7</v>
      </c>
      <c r="R3" s="37"/>
      <c r="S3" s="37"/>
      <c r="T3" s="37"/>
      <c r="U3" s="37"/>
    </row>
    <row r="4" spans="1:24" x14ac:dyDescent="0.25">
      <c r="A4" s="30"/>
      <c r="B4" s="36" t="s">
        <v>8</v>
      </c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X4" t="s">
        <v>43</v>
      </c>
    </row>
    <row r="5" spans="1:24" x14ac:dyDescent="0.25">
      <c r="A5" s="30"/>
      <c r="B5" s="2" t="s">
        <v>9</v>
      </c>
      <c r="C5" s="2" t="s">
        <v>10</v>
      </c>
      <c r="D5" s="3" t="s">
        <v>11</v>
      </c>
      <c r="E5" s="5" t="s">
        <v>12</v>
      </c>
      <c r="F5" s="4" t="s">
        <v>13</v>
      </c>
      <c r="G5" s="6" t="s">
        <v>9</v>
      </c>
      <c r="H5" s="6" t="s">
        <v>10</v>
      </c>
      <c r="I5" s="6" t="s">
        <v>11</v>
      </c>
      <c r="J5" s="4" t="s">
        <v>12</v>
      </c>
      <c r="K5" s="5" t="s">
        <v>13</v>
      </c>
      <c r="L5" s="7" t="s">
        <v>9</v>
      </c>
      <c r="M5" s="139" t="s">
        <v>10</v>
      </c>
      <c r="N5" s="139" t="s">
        <v>11</v>
      </c>
      <c r="O5" s="139" t="s">
        <v>12</v>
      </c>
      <c r="P5" s="8" t="s">
        <v>13</v>
      </c>
      <c r="Q5" s="139" t="s">
        <v>9</v>
      </c>
      <c r="R5" s="139" t="s">
        <v>10</v>
      </c>
      <c r="S5" s="7" t="s">
        <v>11</v>
      </c>
      <c r="T5" s="139" t="s">
        <v>12</v>
      </c>
      <c r="U5" s="9" t="s">
        <v>13</v>
      </c>
      <c r="X5" t="s">
        <v>44</v>
      </c>
    </row>
    <row r="6" spans="1:24" x14ac:dyDescent="0.25">
      <c r="A6" s="10">
        <v>0.15625</v>
      </c>
      <c r="B6" s="11">
        <v>0.19</v>
      </c>
      <c r="C6" s="11">
        <v>0.14000000000000001</v>
      </c>
      <c r="D6" s="12">
        <v>0.11</v>
      </c>
      <c r="E6" s="13">
        <v>0.08</v>
      </c>
      <c r="F6" s="11">
        <v>0.06</v>
      </c>
      <c r="G6" s="15">
        <v>0.26</v>
      </c>
      <c r="H6" s="15">
        <v>0.21</v>
      </c>
      <c r="I6" s="15">
        <v>0.16</v>
      </c>
      <c r="J6" s="14">
        <v>0.12</v>
      </c>
      <c r="K6" s="15">
        <v>0.09</v>
      </c>
      <c r="L6" s="16">
        <v>0.18</v>
      </c>
      <c r="M6" s="137">
        <v>0.13</v>
      </c>
      <c r="N6" s="137">
        <v>0.1</v>
      </c>
      <c r="O6" s="137">
        <v>7.0000000000000007E-2</v>
      </c>
      <c r="P6" s="12">
        <v>0.05</v>
      </c>
      <c r="Q6" s="140" t="s">
        <v>15</v>
      </c>
      <c r="R6" s="140" t="s">
        <v>15</v>
      </c>
      <c r="S6" s="17" t="s">
        <v>15</v>
      </c>
      <c r="T6" s="140" t="s">
        <v>15</v>
      </c>
      <c r="U6" s="18" t="s">
        <v>15</v>
      </c>
      <c r="X6" t="s">
        <v>45</v>
      </c>
    </row>
    <row r="7" spans="1:24" x14ac:dyDescent="0.25">
      <c r="A7" s="19">
        <v>0.1875</v>
      </c>
      <c r="B7" s="20">
        <v>0.4</v>
      </c>
      <c r="C7" s="20">
        <v>0.3</v>
      </c>
      <c r="D7" s="21">
        <v>0.23</v>
      </c>
      <c r="E7" s="22">
        <v>0.17</v>
      </c>
      <c r="F7" s="20">
        <v>0.13</v>
      </c>
      <c r="G7" s="24">
        <v>0.53</v>
      </c>
      <c r="H7" s="24">
        <v>0.44</v>
      </c>
      <c r="I7" s="24">
        <v>0.33</v>
      </c>
      <c r="J7" s="23">
        <v>0.24</v>
      </c>
      <c r="K7" s="24">
        <v>0.2</v>
      </c>
      <c r="L7" s="25">
        <v>0.37</v>
      </c>
      <c r="M7" s="138">
        <v>0.28000000000000003</v>
      </c>
      <c r="N7" s="138">
        <v>0.22</v>
      </c>
      <c r="O7" s="138">
        <v>0.15</v>
      </c>
      <c r="P7" s="21">
        <v>0.12</v>
      </c>
      <c r="Q7" s="141">
        <v>0.42</v>
      </c>
      <c r="R7" s="141">
        <v>0.31</v>
      </c>
      <c r="S7" s="26">
        <v>0.23</v>
      </c>
      <c r="T7" s="141">
        <v>0.18</v>
      </c>
      <c r="U7" s="27">
        <v>0.14000000000000001</v>
      </c>
    </row>
    <row r="8" spans="1:24" x14ac:dyDescent="0.25">
      <c r="A8" s="19">
        <v>0.25</v>
      </c>
      <c r="B8" s="20">
        <v>0.8</v>
      </c>
      <c r="C8" s="20">
        <v>0.6</v>
      </c>
      <c r="D8" s="21">
        <v>0.45</v>
      </c>
      <c r="E8" s="22">
        <v>0.33</v>
      </c>
      <c r="F8" s="20">
        <v>0.25</v>
      </c>
      <c r="G8" s="24">
        <v>1.1000000000000001</v>
      </c>
      <c r="H8" s="24">
        <v>0.89</v>
      </c>
      <c r="I8" s="24">
        <v>0.67</v>
      </c>
      <c r="J8" s="23">
        <v>0.49</v>
      </c>
      <c r="K8" s="24">
        <v>0.39</v>
      </c>
      <c r="L8" s="25">
        <v>0.73</v>
      </c>
      <c r="M8" s="138">
        <v>0.57999999999999996</v>
      </c>
      <c r="N8" s="138">
        <v>0.43</v>
      </c>
      <c r="O8" s="138">
        <v>0.31</v>
      </c>
      <c r="P8" s="21">
        <v>0.23</v>
      </c>
      <c r="Q8" s="141">
        <v>1.21</v>
      </c>
      <c r="R8" s="141">
        <v>0.9</v>
      </c>
      <c r="S8" s="26">
        <v>0.68</v>
      </c>
      <c r="T8" s="141">
        <v>0.52</v>
      </c>
      <c r="U8" s="27">
        <v>0.4</v>
      </c>
    </row>
    <row r="9" spans="1:24" x14ac:dyDescent="0.25">
      <c r="A9" s="19">
        <v>0.3125</v>
      </c>
      <c r="B9" s="20">
        <v>1.6</v>
      </c>
      <c r="C9" s="20">
        <v>1.2</v>
      </c>
      <c r="D9" s="21">
        <v>0.9</v>
      </c>
      <c r="E9" s="22">
        <v>0.66</v>
      </c>
      <c r="F9" s="20">
        <v>0.5</v>
      </c>
      <c r="G9" s="24">
        <v>2.2000000000000002</v>
      </c>
      <c r="H9" s="24">
        <v>1.7</v>
      </c>
      <c r="I9" s="24">
        <v>1.3</v>
      </c>
      <c r="J9" s="23">
        <v>0.98</v>
      </c>
      <c r="K9" s="24">
        <v>0.79</v>
      </c>
      <c r="L9" s="25">
        <v>1.5</v>
      </c>
      <c r="M9" s="138">
        <v>1.1000000000000001</v>
      </c>
      <c r="N9" s="138">
        <v>0.83</v>
      </c>
      <c r="O9" s="138">
        <v>0.62</v>
      </c>
      <c r="P9" s="21">
        <v>0.46</v>
      </c>
      <c r="Q9" s="141">
        <v>2.46</v>
      </c>
      <c r="R9" s="141">
        <v>1.83</v>
      </c>
      <c r="S9" s="26">
        <v>1.39</v>
      </c>
      <c r="T9" s="141">
        <v>1.06</v>
      </c>
      <c r="U9" s="27">
        <v>0.81</v>
      </c>
    </row>
    <row r="10" spans="1:24" x14ac:dyDescent="0.25">
      <c r="A10" s="19">
        <v>0.375</v>
      </c>
      <c r="B10" s="20">
        <v>2.8</v>
      </c>
      <c r="C10" s="20">
        <v>2.1</v>
      </c>
      <c r="D10" s="21">
        <v>1.6</v>
      </c>
      <c r="E10" s="22">
        <v>1.2</v>
      </c>
      <c r="F10" s="20">
        <v>0.88</v>
      </c>
      <c r="G10" s="24">
        <v>3.7</v>
      </c>
      <c r="H10" s="24">
        <v>2.9</v>
      </c>
      <c r="I10" s="24">
        <v>2.2000000000000002</v>
      </c>
      <c r="J10" s="23">
        <v>1.7</v>
      </c>
      <c r="K10" s="24">
        <v>1.4</v>
      </c>
      <c r="L10" s="25">
        <v>2.5</v>
      </c>
      <c r="M10" s="138">
        <v>2</v>
      </c>
      <c r="N10" s="138">
        <v>1.5</v>
      </c>
      <c r="O10" s="138">
        <v>1.1000000000000001</v>
      </c>
      <c r="P10" s="21">
        <v>0.8</v>
      </c>
      <c r="Q10" s="141">
        <v>4.4400000000000004</v>
      </c>
      <c r="R10" s="141">
        <v>3.32</v>
      </c>
      <c r="S10" s="26">
        <v>2.5099999999999998</v>
      </c>
      <c r="T10" s="141">
        <v>1.91</v>
      </c>
      <c r="U10" s="27">
        <v>1.47</v>
      </c>
    </row>
    <row r="15" spans="1:24" x14ac:dyDescent="0.25">
      <c r="A15" s="142"/>
      <c r="B15" s="147"/>
    </row>
    <row r="16" spans="1:24" x14ac:dyDescent="0.25">
      <c r="A16" s="147" t="s">
        <v>78</v>
      </c>
      <c r="B16" s="147" t="s">
        <v>79</v>
      </c>
      <c r="C16" s="147">
        <v>0.60667195355642922</v>
      </c>
      <c r="D16" s="147" t="s">
        <v>80</v>
      </c>
      <c r="E16" s="147"/>
      <c r="F16" s="147" t="s">
        <v>81</v>
      </c>
      <c r="G16" s="147"/>
      <c r="H16" s="147" t="s">
        <v>82</v>
      </c>
    </row>
    <row r="17" spans="1:9" x14ac:dyDescent="0.25">
      <c r="A17">
        <v>0.15625</v>
      </c>
      <c r="B17" s="148">
        <v>0.19</v>
      </c>
      <c r="C17" s="148">
        <f>C16*63.43903*$A17^2.8229 - 0.01396</f>
        <v>0.18999999999999997</v>
      </c>
      <c r="D17" s="148">
        <v>0.26</v>
      </c>
      <c r="E17" s="148">
        <f>63.43903*$A17^2.8229 - 0.01396</f>
        <v>0.32223487237599613</v>
      </c>
      <c r="F17" s="148">
        <v>0.18</v>
      </c>
      <c r="G17" s="148">
        <f>63.43903*$A17^2.8229 - 0.01396</f>
        <v>0.32223487237599613</v>
      </c>
      <c r="H17" s="148"/>
      <c r="I17">
        <f>63.43903*$A17^2.8229 - 0.01396</f>
        <v>0.32223487237599613</v>
      </c>
    </row>
    <row r="18" spans="1:9" x14ac:dyDescent="0.25">
      <c r="A18">
        <v>0.1875</v>
      </c>
      <c r="B18" s="148">
        <v>0.4</v>
      </c>
      <c r="C18" s="148">
        <f t="shared" ref="C18:C21" si="0">C17*63.43903*$A18^2.8229 - 0.01396</f>
        <v>9.2912366391548401E-2</v>
      </c>
      <c r="D18" s="148">
        <v>0.53</v>
      </c>
      <c r="E18" s="148">
        <f t="shared" ref="E18:E21" si="1">63.43903*$A18^2.8229 - 0.01396</f>
        <v>0.54852613890288648</v>
      </c>
      <c r="F18" s="148">
        <v>0.37</v>
      </c>
      <c r="G18" s="148"/>
      <c r="H18" s="148">
        <v>0.42</v>
      </c>
    </row>
    <row r="19" spans="1:9" x14ac:dyDescent="0.25">
      <c r="A19">
        <v>0.25</v>
      </c>
      <c r="B19" s="148">
        <v>0.8</v>
      </c>
      <c r="C19" s="148">
        <f t="shared" si="0"/>
        <v>0.10376668242992235</v>
      </c>
      <c r="D19" s="148">
        <v>1.1000000000000001</v>
      </c>
      <c r="E19" s="148">
        <f t="shared" si="1"/>
        <v>1.2531122639202001</v>
      </c>
      <c r="F19" s="148">
        <v>0.73</v>
      </c>
      <c r="G19" s="148"/>
      <c r="H19" s="148">
        <v>1.21</v>
      </c>
    </row>
    <row r="20" spans="1:9" x14ac:dyDescent="0.25">
      <c r="A20">
        <v>0.3125</v>
      </c>
      <c r="B20" s="148">
        <v>1.6</v>
      </c>
      <c r="C20" s="148">
        <f t="shared" si="0"/>
        <v>0.23288628299933478</v>
      </c>
      <c r="D20" s="148">
        <v>2.2000000000000002</v>
      </c>
      <c r="E20" s="148">
        <f t="shared" si="1"/>
        <v>2.3648987745015324</v>
      </c>
      <c r="F20" s="148">
        <v>1.5</v>
      </c>
      <c r="G20" s="148"/>
      <c r="H20" s="148">
        <v>2.46</v>
      </c>
    </row>
    <row r="21" spans="1:9" x14ac:dyDescent="0.25">
      <c r="A21">
        <v>0.375</v>
      </c>
      <c r="B21" s="148">
        <v>2.8</v>
      </c>
      <c r="C21" s="148">
        <f t="shared" si="0"/>
        <v>0.91294091076695294</v>
      </c>
      <c r="D21" s="148">
        <v>3.7</v>
      </c>
      <c r="E21" s="148">
        <f t="shared" si="1"/>
        <v>3.9660979872263256</v>
      </c>
      <c r="F21" s="148">
        <v>2.5</v>
      </c>
      <c r="G21" s="148"/>
      <c r="H21" s="148">
        <v>4.4400000000000004</v>
      </c>
    </row>
  </sheetData>
  <mergeCells count="7">
    <mergeCell ref="A2:A5"/>
    <mergeCell ref="B2:U2"/>
    <mergeCell ref="B3:F3"/>
    <mergeCell ref="G3:K3"/>
    <mergeCell ref="L3:P3"/>
    <mergeCell ref="Q3:U3"/>
    <mergeCell ref="B4:U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Sheet3</vt:lpstr>
      <vt:lpstr>Table 1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5-4-D-BLNK</dc:title>
  <dc:creator>CDIVALVE\jevans (PC104)</dc:creator>
  <cp:lastModifiedBy>Jamey Evans</cp:lastModifiedBy>
  <dcterms:created xsi:type="dcterms:W3CDTF">2018-08-09T19:11:44Z</dcterms:created>
  <dcterms:modified xsi:type="dcterms:W3CDTF">2018-08-10T13:12:00Z</dcterms:modified>
</cp:coreProperties>
</file>