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C56"/>
  <c r="AI55"/>
  <c r="AP51"/>
  <c r="AN51"/>
  <c r="AD51"/>
  <c r="AC51"/>
  <c r="AB51"/>
  <c r="AJ50"/>
  <c r="AI50"/>
  <c r="AK50" s="1"/>
  <c r="AG50"/>
  <c r="AG51" s="1"/>
  <c r="AC59" s="1"/>
  <c r="AF50"/>
  <c r="AE50"/>
  <c r="AJ49"/>
  <c r="AI49"/>
  <c r="AK49" s="1"/>
  <c r="AH49"/>
  <c r="AG49"/>
  <c r="AF49"/>
  <c r="AJ48"/>
  <c r="AI48"/>
  <c r="AK48" s="1"/>
  <c r="AH48"/>
  <c r="AG48"/>
  <c r="AF48"/>
  <c r="AJ47"/>
  <c r="AI47"/>
  <c r="AK47" s="1"/>
  <c r="AH47"/>
  <c r="AG47"/>
  <c r="AF47"/>
  <c r="AJ46"/>
  <c r="AI46"/>
  <c r="AK46" s="1"/>
  <c r="AH46"/>
  <c r="AG46"/>
  <c r="AF46"/>
  <c r="AJ45"/>
  <c r="AI45"/>
  <c r="AK45" s="1"/>
  <c r="AH45"/>
  <c r="AG45"/>
  <c r="AF45"/>
  <c r="AJ44"/>
  <c r="AI44"/>
  <c r="AK44" s="1"/>
  <c r="AH44"/>
  <c r="AG44"/>
  <c r="AF44"/>
  <c r="AJ43"/>
  <c r="AI43"/>
  <c r="AK43" s="1"/>
  <c r="AH43"/>
  <c r="AG43"/>
  <c r="AF43"/>
  <c r="AJ42"/>
  <c r="AI42"/>
  <c r="AK42" s="1"/>
  <c r="AH42"/>
  <c r="AG42"/>
  <c r="AF42"/>
  <c r="AJ41"/>
  <c r="AI41"/>
  <c r="AK41" s="1"/>
  <c r="AH41"/>
  <c r="AG41"/>
  <c r="AF41"/>
  <c r="AJ40"/>
  <c r="AI40"/>
  <c r="AK40" s="1"/>
  <c r="AH40"/>
  <c r="AG40"/>
  <c r="AF40"/>
  <c r="AJ39"/>
  <c r="AI39"/>
  <c r="AK39" s="1"/>
  <c r="AH39"/>
  <c r="AG39"/>
  <c r="AF39"/>
  <c r="AJ38"/>
  <c r="AI38"/>
  <c r="AK38" s="1"/>
  <c r="AH38"/>
  <c r="AG38"/>
  <c r="AF38"/>
  <c r="AJ37"/>
  <c r="AI37"/>
  <c r="AK37" s="1"/>
  <c r="AH37"/>
  <c r="AG37"/>
  <c r="AF37"/>
  <c r="AJ36"/>
  <c r="AI36"/>
  <c r="AK36" s="1"/>
  <c r="AH36"/>
  <c r="AG36"/>
  <c r="AF36"/>
  <c r="AJ35"/>
  <c r="AI35"/>
  <c r="AK35" s="1"/>
  <c r="AH35"/>
  <c r="AG35"/>
  <c r="AF35"/>
  <c r="AJ34"/>
  <c r="AI34"/>
  <c r="AK34" s="1"/>
  <c r="AH34"/>
  <c r="AG34"/>
  <c r="AF34"/>
  <c r="AJ33"/>
  <c r="AI33"/>
  <c r="AK33" s="1"/>
  <c r="AH33"/>
  <c r="AG33"/>
  <c r="AF33"/>
  <c r="AJ32"/>
  <c r="AI32"/>
  <c r="AK32" s="1"/>
  <c r="AH32"/>
  <c r="AG32"/>
  <c r="AF32"/>
  <c r="AJ31"/>
  <c r="AI31"/>
  <c r="AK31" s="1"/>
  <c r="AH31"/>
  <c r="AG31"/>
  <c r="AF31"/>
  <c r="AJ30"/>
  <c r="AI30"/>
  <c r="AK30" s="1"/>
  <c r="AH30"/>
  <c r="AG30"/>
  <c r="AF30"/>
  <c r="AJ29"/>
  <c r="AI29"/>
  <c r="AK29" s="1"/>
  <c r="AH29"/>
  <c r="AG29"/>
  <c r="AF29"/>
  <c r="AJ28"/>
  <c r="AI28"/>
  <c r="AK28" s="1"/>
  <c r="AH28"/>
  <c r="AG28"/>
  <c r="AF28"/>
  <c r="AJ27"/>
  <c r="AI27"/>
  <c r="AK27" s="1"/>
  <c r="AH27"/>
  <c r="AG27"/>
  <c r="AF27"/>
  <c r="AJ26"/>
  <c r="AI26"/>
  <c r="AK26" s="1"/>
  <c r="AH26"/>
  <c r="AG26"/>
  <c r="AF26"/>
  <c r="AJ25"/>
  <c r="AI25"/>
  <c r="AK25" s="1"/>
  <c r="AH25"/>
  <c r="AG25"/>
  <c r="AF25"/>
  <c r="AJ24"/>
  <c r="AI24"/>
  <c r="AK24" s="1"/>
  <c r="AH24"/>
  <c r="AG24"/>
  <c r="AF24"/>
  <c r="AJ23"/>
  <c r="AI23"/>
  <c r="AK23" s="1"/>
  <c r="AH23"/>
  <c r="AG23"/>
  <c r="AF23"/>
  <c r="AJ22"/>
  <c r="AI22"/>
  <c r="AK22" s="1"/>
  <c r="AH22"/>
  <c r="AG22"/>
  <c r="AF22"/>
  <c r="AJ21"/>
  <c r="AI21"/>
  <c r="AK21" s="1"/>
  <c r="AH21"/>
  <c r="AG21"/>
  <c r="AF21"/>
  <c r="AJ20"/>
  <c r="AI20"/>
  <c r="AK20" s="1"/>
  <c r="AH20"/>
  <c r="AG20"/>
  <c r="AF20"/>
  <c r="AJ19"/>
  <c r="AI19"/>
  <c r="AK19" s="1"/>
  <c r="AH19"/>
  <c r="AG19"/>
  <c r="AF19"/>
  <c r="AJ18"/>
  <c r="AI18"/>
  <c r="AK18" s="1"/>
  <c r="AH18"/>
  <c r="AG18"/>
  <c r="AF18"/>
  <c r="AE18"/>
  <c r="AJ17"/>
  <c r="AI17"/>
  <c r="AK17" s="1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J51" s="1"/>
  <c r="AI14"/>
  <c r="AK14" s="1"/>
  <c r="AH14"/>
  <c r="AG14"/>
  <c r="AF14"/>
  <c r="AF51" s="1"/>
  <c r="AE14"/>
  <c r="AJ13"/>
  <c r="AI13"/>
  <c r="AI51" s="1"/>
  <c r="AK51" s="1"/>
  <c r="AG13"/>
  <c r="AH13" s="1"/>
  <c r="AF13"/>
  <c r="AE13"/>
  <c r="AS12"/>
  <c r="AT12" s="1"/>
  <c r="AH12"/>
  <c r="AK13" l="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<sst xmlns="http://schemas.openxmlformats.org/spreadsheetml/2006/main" count="114" uniqueCount="60">
  <si>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</si>
  <si>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</si>
  <si>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</si>
  <si>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</si>
  <si>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</si>
  <si>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</si>
  <si>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</si>
  <si>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</si>
  <si>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</si>
  <si>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</si>
  <si>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</si>
  <si>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</si>
  <si>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</si>
  <si>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</si>
  <si>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</si>
  <si>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</si>
  <si>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</si>
  <si>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</si>
  <si>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</si>
  <si>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</si>
  <si>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</si>
  <si>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</si>
  <si>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</si>
  <si>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</si>
  <si>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</si>
  <si>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</si>
  <si>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</si>
  <si>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</si>
  <si>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</si>
  <si>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</si>
  <si>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</si>
  <si>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</si>
  <si>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</si>
  <si>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</si>
  <si>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</si>
  <si>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</si>
  <si>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</si>
  <si>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</si>
  <si>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</si>
  <si>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</si>
  <si>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</si>
  <si>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</si>
  <si>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</si>
  <si>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</si>
  <si>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</si>
  <si>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</si>
  <si>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</si>
  <si>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</si>
  <si>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</si>
  <si>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</si>
  <si>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</si>
  <si>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</si>
  <si>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</si>
  <si>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</si>
  <si>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21256A</t>
  </si>
  <si>
    <t>21256A-10</t>
  </si>
  <si>
    <t>MR 10/1/14</t>
  </si>
  <si>
    <t>19 SEC</t>
  </si>
  <si>
    <t>Machine #   B/S 16</t>
  </si>
  <si>
    <t xml:space="preserve">Routing: WASH &amp; PACK DEPT        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</si>
</sst>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>
      <c r="B2" s="176" t="s">
        <v>24</v>
      </c>
      <c r="C2" s="177"/>
      <c r="D2" s="51"/>
      <c r="E2" s="178" t="s">
        <v>54</v>
      </c>
      <c r="F2" s="179"/>
      <c r="G2" s="180"/>
      <c r="H2" s="22"/>
      <c r="I2" s="2"/>
      <c r="J2" s="181" t="s">
        <v>0</v>
      </c>
      <c r="K2" s="182"/>
      <c r="L2" s="54"/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>
      <c r="B3" s="176" t="s">
        <v>22</v>
      </c>
      <c r="C3" s="177"/>
      <c r="D3" s="50"/>
      <c r="E3" s="178"/>
      <c r="F3" s="179"/>
      <c r="G3" s="180"/>
      <c r="H3" s="22"/>
      <c r="I3" s="23"/>
      <c r="J3" s="181" t="s">
        <v>25</v>
      </c>
      <c r="K3" s="182"/>
      <c r="L3" s="181" t="s">
        <v>55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>
      <c r="B4" s="155" t="s">
        <v>23</v>
      </c>
      <c r="C4" s="157"/>
      <c r="D4" s="50"/>
      <c r="E4" s="183"/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193" t="s">
        <v>53</v>
      </c>
      <c r="S7" s="194"/>
      <c r="T7" s="194"/>
      <c r="U7" s="194"/>
      <c r="V7" s="194"/>
      <c r="W7" s="195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193" t="s">
        <v>53</v>
      </c>
      <c r="AP7" s="194"/>
      <c r="AQ7" s="194"/>
      <c r="AR7" s="194"/>
      <c r="AS7" s="194"/>
      <c r="AT7" s="195"/>
    </row>
    <row r="8" spans="2:46" ht="16.5" customHeight="1"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196" t="s">
        <v>56</v>
      </c>
      <c r="S8" s="197"/>
      <c r="T8" s="197"/>
      <c r="U8" s="197"/>
      <c r="V8" s="197"/>
      <c r="W8" s="198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196"/>
      <c r="AP8" s="197"/>
      <c r="AQ8" s="197"/>
      <c r="AR8" s="197"/>
      <c r="AS8" s="197"/>
      <c r="AT8" s="198"/>
    </row>
    <row r="9" spans="2:46" ht="13.5" customHeight="1" thickBot="1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>
      <c r="B12" s="142" t="s">
        <v>58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0</v>
      </c>
      <c r="L12" s="145" t="s">
        <v>52</v>
      </c>
      <c r="M12" s="146"/>
      <c r="N12" s="145" t="s">
        <v>57</v>
      </c>
      <c r="O12" s="147"/>
      <c r="P12" s="64"/>
      <c r="Q12" s="64"/>
      <c r="R12" s="64"/>
      <c r="S12" s="65"/>
      <c r="T12" s="66">
        <v>152</v>
      </c>
      <c r="U12" s="66">
        <v>4</v>
      </c>
      <c r="V12" s="44">
        <f>SUM(F13:F50)</f>
        <v>0</v>
      </c>
      <c r="W12" s="45" t="str">
        <f>IF(V12=0,"",U12/V12)</f>
        <v/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/>
      <c r="C13" s="28"/>
      <c r="D13" s="28"/>
      <c r="E13" s="28"/>
      <c r="F13" s="29"/>
      <c r="G13" s="30"/>
      <c r="H13" s="4" t="str">
        <f>IF(G13="","",(IF(#REF!=0,"",(#REF!*G13*#REF!))))</f>
        <v/>
      </c>
      <c r="I13" s="5" t="str">
        <f t="shared" ref="I13:I50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50" si="1">IF(G13="",0,$T$12*(I13-F13-Q13))</f>
        <v>0</v>
      </c>
      <c r="M13" s="4">
        <f>G13</f>
        <v>0</v>
      </c>
      <c r="N13" s="103" t="str">
        <f>IF(L13=0,"",(M13/L13))</f>
        <v/>
      </c>
      <c r="O13" s="104"/>
      <c r="P13" s="31"/>
      <c r="Q13" s="28"/>
      <c r="R13" s="28"/>
      <c r="S13" s="28"/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50" si="4">G14</f>
        <v>0</v>
      </c>
      <c r="N14" s="103" t="str">
        <f t="shared" ref="N14:N50" si="5">IF(L14=0,"",(M14/L14))</f>
        <v/>
      </c>
      <c r="O14" s="104"/>
      <c r="P14" s="31"/>
      <c r="Q14" s="28"/>
      <c r="R14" s="28"/>
      <c r="S14" s="28"/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03" t="str">
        <f t="shared" si="5"/>
        <v/>
      </c>
      <c r="O15" s="104"/>
      <c r="P15" s="31"/>
      <c r="Q15" s="46"/>
      <c r="R15" s="46"/>
      <c r="S15" s="46"/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50" si="8">E$4-J16</f>
        <v>0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0</v>
      </c>
      <c r="K17" s="6">
        <f t="shared" si="8"/>
        <v>0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0</v>
      </c>
      <c r="K18" s="6">
        <f t="shared" si="8"/>
        <v>0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05"/>
      <c r="U18" s="106"/>
      <c r="V18" s="106"/>
      <c r="W18" s="107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0</v>
      </c>
      <c r="K19" s="6">
        <f t="shared" ref="K19:K45" si="11">E$4-J19</f>
        <v>0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0</v>
      </c>
      <c r="K20" s="6">
        <f t="shared" si="11"/>
        <v>0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05"/>
      <c r="U20" s="106"/>
      <c r="V20" s="106"/>
      <c r="W20" s="107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0</v>
      </c>
      <c r="K21" s="6">
        <f t="shared" si="11"/>
        <v>0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0</v>
      </c>
      <c r="K22" s="6">
        <f t="shared" si="11"/>
        <v>0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05"/>
      <c r="U22" s="106"/>
      <c r="V22" s="106"/>
      <c r="W22" s="107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0</v>
      </c>
      <c r="K23" s="6">
        <f t="shared" si="11"/>
        <v>0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05"/>
      <c r="U23" s="106"/>
      <c r="V23" s="106"/>
      <c r="W23" s="107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0</v>
      </c>
      <c r="K24" s="6">
        <f t="shared" si="11"/>
        <v>0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05"/>
      <c r="U24" s="106"/>
      <c r="V24" s="106"/>
      <c r="W24" s="107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0</v>
      </c>
      <c r="K25" s="6">
        <f t="shared" si="11"/>
        <v>0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05"/>
      <c r="U25" s="106"/>
      <c r="V25" s="106"/>
      <c r="W25" s="107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0</v>
      </c>
      <c r="K26" s="6">
        <f t="shared" si="11"/>
        <v>0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05"/>
      <c r="U26" s="106"/>
      <c r="V26" s="106"/>
      <c r="W26" s="107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0</v>
      </c>
      <c r="K27" s="6">
        <f t="shared" si="11"/>
        <v>0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05"/>
      <c r="U27" s="106"/>
      <c r="V27" s="106"/>
      <c r="W27" s="107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0</v>
      </c>
      <c r="K28" s="6">
        <f t="shared" si="11"/>
        <v>0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05"/>
      <c r="U28" s="106"/>
      <c r="V28" s="106"/>
      <c r="W28" s="107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0</v>
      </c>
      <c r="K29" s="6">
        <f t="shared" si="11"/>
        <v>0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05"/>
      <c r="U29" s="106"/>
      <c r="V29" s="106"/>
      <c r="W29" s="107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0</v>
      </c>
      <c r="K30" s="6">
        <f t="shared" si="11"/>
        <v>0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05"/>
      <c r="U30" s="106"/>
      <c r="V30" s="106"/>
      <c r="W30" s="107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0</v>
      </c>
      <c r="K31" s="6">
        <f t="shared" si="11"/>
        <v>0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05"/>
      <c r="U31" s="106"/>
      <c r="V31" s="106"/>
      <c r="W31" s="107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0</v>
      </c>
      <c r="K32" s="6">
        <f t="shared" si="11"/>
        <v>0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05"/>
      <c r="U32" s="106"/>
      <c r="V32" s="106"/>
      <c r="W32" s="107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0</v>
      </c>
      <c r="K33" s="6">
        <f t="shared" si="11"/>
        <v>0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05"/>
      <c r="U33" s="106"/>
      <c r="V33" s="106"/>
      <c r="W33" s="107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0</v>
      </c>
      <c r="K34" s="6">
        <f t="shared" si="11"/>
        <v>0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05"/>
      <c r="U34" s="106"/>
      <c r="V34" s="106"/>
      <c r="W34" s="107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0</v>
      </c>
      <c r="K35" s="6">
        <f t="shared" ref="K35:K41" si="17">E$4-J35</f>
        <v>0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05"/>
      <c r="U35" s="106"/>
      <c r="V35" s="106"/>
      <c r="W35" s="107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0</v>
      </c>
      <c r="K36" s="6">
        <f t="shared" si="17"/>
        <v>0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05"/>
      <c r="U36" s="106"/>
      <c r="V36" s="106"/>
      <c r="W36" s="107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0</v>
      </c>
      <c r="K37" s="6">
        <f t="shared" si="17"/>
        <v>0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05"/>
      <c r="U37" s="106"/>
      <c r="V37" s="106"/>
      <c r="W37" s="107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0</v>
      </c>
      <c r="K38" s="6">
        <f t="shared" si="17"/>
        <v>0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05"/>
      <c r="U38" s="106"/>
      <c r="V38" s="106"/>
      <c r="W38" s="107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0</v>
      </c>
      <c r="K39" s="6">
        <f t="shared" si="17"/>
        <v>0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05"/>
      <c r="U39" s="106"/>
      <c r="V39" s="106"/>
      <c r="W39" s="107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0</v>
      </c>
      <c r="K40" s="6">
        <f t="shared" si="17"/>
        <v>0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05"/>
      <c r="U40" s="106"/>
      <c r="V40" s="106"/>
      <c r="W40" s="107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0</v>
      </c>
      <c r="K41" s="6">
        <f t="shared" si="17"/>
        <v>0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05"/>
      <c r="U41" s="106"/>
      <c r="V41" s="106"/>
      <c r="W41" s="107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0</v>
      </c>
      <c r="K42" s="6">
        <f t="shared" si="11"/>
        <v>0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05"/>
      <c r="U42" s="106"/>
      <c r="V42" s="106"/>
      <c r="W42" s="107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0</v>
      </c>
      <c r="K43" s="6">
        <f t="shared" si="11"/>
        <v>0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0</v>
      </c>
      <c r="K44" s="6">
        <f t="shared" si="11"/>
        <v>0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0</v>
      </c>
      <c r="K45" s="6">
        <f t="shared" si="11"/>
        <v>0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0</v>
      </c>
      <c r="K46" s="6">
        <f t="shared" ref="K46:K49" si="23">E$4-J46</f>
        <v>0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0</v>
      </c>
      <c r="K47" s="6">
        <f t="shared" si="23"/>
        <v>0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0</v>
      </c>
      <c r="K48" s="6">
        <f t="shared" si="23"/>
        <v>0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0</v>
      </c>
      <c r="K49" s="6">
        <f t="shared" si="23"/>
        <v>0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0</v>
      </c>
      <c r="K50" s="6">
        <f t="shared" si="8"/>
        <v>0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>
      <c r="B51" s="108" t="s">
        <v>20</v>
      </c>
      <c r="C51" s="109"/>
      <c r="D51" s="43"/>
      <c r="E51" s="56">
        <f>SUM(E13:E50)</f>
        <v>0</v>
      </c>
      <c r="F51" s="56">
        <f>SUM(F13:F50)</f>
        <v>0</v>
      </c>
      <c r="G51" s="56">
        <f>SUM(G13:G50)</f>
        <v>0</v>
      </c>
      <c r="H51" s="57"/>
      <c r="I51" s="56">
        <f>SUM(I13:I50)</f>
        <v>0</v>
      </c>
      <c r="J51" s="58">
        <f>J50</f>
        <v>0</v>
      </c>
      <c r="K51" s="58">
        <f>K50</f>
        <v>0</v>
      </c>
      <c r="L51" s="59">
        <f>SUM(L13:L50)</f>
        <v>0</v>
      </c>
      <c r="M51" s="57">
        <f>SUM(M13:M50)</f>
        <v>0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.75" thickBot="1">
      <c r="B52" s="115" t="s">
        <v>59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>
      <c r="B55" s="89" t="s">
        <v>40</v>
      </c>
      <c r="C55" s="90"/>
      <c r="D55" s="90"/>
      <c r="E55" s="90"/>
      <c r="F55" s="91" t="s">
        <v>41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91"/>
      <c r="N55" s="92"/>
      <c r="O55" s="102"/>
      <c r="P55" s="95"/>
      <c r="Q55" s="95"/>
      <c r="R55" s="95"/>
      <c r="S55" s="95"/>
      <c r="T55" s="95"/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>
      <c r="B59" s="83" t="s">
        <v>47</v>
      </c>
      <c r="C59" s="84"/>
      <c r="D59" s="84"/>
      <c r="E59" s="84"/>
      <c r="F59" s="85">
        <f>J51</f>
        <v>0</v>
      </c>
      <c r="G59" s="86"/>
      <c r="H59" s="18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8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/>
    <row r="61" spans="2:46" ht="20.25" customHeight="1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N39:O39"/>
    <mergeCell ref="N40:O40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8:O38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2014-10-02T12:20:27Z</dcterms:modified>
</cp:coreProperties>
</file>