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<sst xmlns="http://schemas.openxmlformats.org/spreadsheetml/2006/main" count="139" uniqueCount="70">
  <si>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</si>
  <si>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</si>
  <si>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</si>
  <si>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</si>
  <si>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</si>
  <si>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</si>
  <si>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</si>
  <si>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</si>
  <si>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</si>
  <si>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</si>
  <si>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</si>
  <si>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</si>
  <si>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</si>
  <si>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</si>
  <si>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</si>
  <si>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</si>
  <si>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</si>
  <si>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</si>
  <si>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</si>
  <si>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</si>
  <si>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</si>
  <si>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</si>
  <si>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</si>
  <si>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</si>
  <si>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</si>
  <si>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</si>
  <si>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</si>
  <si>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</si>
  <si>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</si>
  <si>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</si>
  <si>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</si>
  <si>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</si>
  <si>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</si>
  <si>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</si>
  <si>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</si>
  <si>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</si>
  <si>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</si>
  <si>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</si>
  <si>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</si>
  <si>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</si>
  <si>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</si>
  <si>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</si>
  <si>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</si>
  <si>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</si>
  <si>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</si>
  <si>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</si>
  <si>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</si>
  <si>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</si>
  <si>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</si>
  <si>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</si>
  <si>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</si>
  <si>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</si>
  <si>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</si>
  <si>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</si>
  <si>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</si>
  <si>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</si>
  <si>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</si>
  <si>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</si>
  <si>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</si>
  <si>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</si>
  <si>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</si>
  <si>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A3995-1-LF</t>
  </si>
  <si>
    <t>A03002-0026</t>
  </si>
  <si>
    <t>42 SEC</t>
  </si>
  <si>
    <t>Machine #  B/S 18</t>
  </si>
  <si>
    <t>MR 10/18/14</t>
  </si>
  <si>
    <t>NO TAG</t>
  </si>
  <si>
    <t>CS</t>
  </si>
  <si>
    <t>Adj b4 run</t>
  </si>
  <si>
    <t>Routing:        WASH &amp; PACK DEPT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</si>
</sst>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349909</v>
      </c>
      <c r="F3" s="227"/>
      <c r="G3" s="228"/>
      <c r="H3" s="22"/>
      <c r="I3" s="25"/>
      <c r="J3" s="204" t="s">
        <v>25</v>
      </c>
      <c r="K3" s="229"/>
      <c r="L3" s="204" t="s">
        <v>62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500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03" t="s">
        <v>57</v>
      </c>
      <c r="S7" s="203"/>
      <c r="T7" s="203"/>
      <c r="U7" s="204" t="s">
        <v>65</v>
      </c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64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500</v>
      </c>
      <c r="L12" s="154" t="s">
        <v>55</v>
      </c>
      <c r="M12" s="155"/>
      <c r="N12" s="154" t="s">
        <v>63</v>
      </c>
      <c r="O12" s="156"/>
      <c r="P12" s="70"/>
      <c r="Q12" s="70"/>
      <c r="R12" s="70"/>
      <c r="S12" s="71"/>
      <c r="T12" s="72">
        <v>69</v>
      </c>
      <c r="U12" s="72">
        <v>6</v>
      </c>
      <c r="V12" s="54">
        <f>SUM(F13:F23)</f>
        <v>0</v>
      </c>
      <c r="W12" s="55" t="e">
        <f>U12/V12</f>
        <v>#DIV/0!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80"/>
      <c r="G13" s="32"/>
      <c r="H13" s="4" t="str">
        <f>IF(G13="","",(IF(#REF!=0,"",(#REF!*G13*#REF!))))</f>
        <v/>
      </c>
      <c r="I13" s="5" t="str">
        <f t="shared" ref="I13:I24" si="0">IF(G13="","",(SUM(E13+F13+Q13)))</f>
        <v/>
      </c>
      <c r="J13" s="6">
        <f>SUM(G$12:G13)</f>
        <v>0</v>
      </c>
      <c r="K13" s="6">
        <f>E$4-J13</f>
        <v>500</v>
      </c>
      <c r="L13" s="7">
        <f t="shared" ref="L13:L2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/>
      <c r="R13" s="30"/>
      <c r="S13" s="30"/>
      <c r="T13" s="166"/>
      <c r="U13" s="167"/>
      <c r="V13" s="167"/>
      <c r="W13" s="168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500</v>
      </c>
      <c r="L14" s="7">
        <f t="shared" si="1"/>
        <v>0</v>
      </c>
      <c r="M14" s="4">
        <f t="shared" ref="M14:M23" si="4">G14</f>
        <v>0</v>
      </c>
      <c r="N14" s="135" t="str">
        <f t="shared" ref="N14:N23" si="5">IF(L14=0,"",(M14/L14))</f>
        <v/>
      </c>
      <c r="O14" s="136"/>
      <c r="P14" s="33"/>
      <c r="Q14" s="30"/>
      <c r="R14" s="30"/>
      <c r="S14" s="30"/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500</v>
      </c>
      <c r="L15" s="7">
        <f t="shared" si="1"/>
        <v>0</v>
      </c>
      <c r="M15" s="4">
        <f t="shared" si="4"/>
        <v>0</v>
      </c>
      <c r="N15" s="135" t="str">
        <f t="shared" si="5"/>
        <v/>
      </c>
      <c r="O15" s="136"/>
      <c r="P15" s="33"/>
      <c r="Q15" s="8"/>
      <c r="R15" s="8"/>
      <c r="S15" s="8"/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24" si="8">E$4-J16</f>
        <v>500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500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500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500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500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0</v>
      </c>
      <c r="K21" s="6">
        <f t="shared" si="8"/>
        <v>500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0</v>
      </c>
      <c r="K22" s="6">
        <f t="shared" si="8"/>
        <v>500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0</v>
      </c>
      <c r="K23" s="6">
        <f t="shared" si="8"/>
        <v>500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4"/>
      <c r="I24" s="62">
        <f t="shared" si="0"/>
        <v>0</v>
      </c>
      <c r="J24" s="85">
        <f>J23</f>
        <v>0</v>
      </c>
      <c r="K24" s="85">
        <f t="shared" si="8"/>
        <v>500</v>
      </c>
      <c r="L24" s="86">
        <f>SUM(L13:L23)</f>
        <v>0</v>
      </c>
      <c r="M24" s="84">
        <f>SUM(M13:M23)</f>
        <v>0</v>
      </c>
      <c r="N24" s="142" t="e">
        <f>SUM(M24/L24)</f>
        <v>#DIV/0!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1" t="s">
        <v>69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500</v>
      </c>
      <c r="L26" s="154" t="s">
        <v>55</v>
      </c>
      <c r="M26" s="155"/>
      <c r="N26" s="154"/>
      <c r="O26" s="156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500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500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500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500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500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500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500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500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500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500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500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500</v>
      </c>
      <c r="L38" s="86">
        <f>SUM(L27:L37)</f>
        <v>0</v>
      </c>
      <c r="M38" s="84">
        <f>SUM(M27:M37)</f>
        <v>0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500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500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500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500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500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500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500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500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500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500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500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500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500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 t="s">
        <v>53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41929</v>
      </c>
      <c r="N56" s="114"/>
      <c r="O56" s="122">
        <v>0.27083333333333331</v>
      </c>
      <c r="P56" s="115"/>
      <c r="Q56" s="115"/>
      <c r="R56" s="240" t="s">
        <v>66</v>
      </c>
      <c r="S56" s="115"/>
      <c r="T56" s="240" t="s">
        <v>67</v>
      </c>
      <c r="U56" s="115"/>
      <c r="V56" s="240" t="s">
        <v>68</v>
      </c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0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2014-10-21T12:01:12Z</dcterms:modified>
</cp:coreProperties>
</file>