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1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<sst xmlns="http://schemas.openxmlformats.org/spreadsheetml/2006/main" count="297" uniqueCount="79">
  <si>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</si>
  <si>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</si>
  <si>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</si>
  <si>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</si>
  <si>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</si>
  <si>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</si>
  <si>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</si>
  <si>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</si>
  <si>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</si>
  <si>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</si>
  <si>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</si>
  <si>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</si>
  <si>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</si>
  <si>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</si>
  <si>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</si>
  <si>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</si>
  <si>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</si>
  <si>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</si>
  <si>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</si>
  <si>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</si>
  <si>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</si>
  <si>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</si>
  <si>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</si>
  <si>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</si>
  <si>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</si>
  <si>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</si>
  <si>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</si>
  <si>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</si>
  <si>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</si>
  <si>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</si>
  <si>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</si>
  <si>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</si>
  <si>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</si>
  <si>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</si>
  <si>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</si>
  <si>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</si>
  <si>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</si>
  <si>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</si>
  <si>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</si>
  <si>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</si>
  <si>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</si>
  <si>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</si>
  <si>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</si>
  <si>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</si>
  <si>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</si>
  <si>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</si>
  <si>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</si>
  <si>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</si>
  <si>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</si>
  <si>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</si>
  <si>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</si>
  <si>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</si>
  <si>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</si>
  <si>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</si>
  <si>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</si>
  <si>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</si>
  <si>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</si>
  <si>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</si>
  <si>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</si>
  <si>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</si>
  <si>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</si>
  <si>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</si>
  <si>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</si>
  <si>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</si>
  <si>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</si>
  <si>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</si>
  <si>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</si>
  <si>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</si>
  <si>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</si>
  <si>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</si>
  <si>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</si>
  <si>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</si>
  <si>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</si>
  <si>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</si>
  <si>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</si>
  <si>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</si>
  <si>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1¼"</t>
  </si>
  <si>
    <t>A03002-0026</t>
  </si>
  <si>
    <t>B3687-5-10-LF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</si>
</sst>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7" sqref="C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82"/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31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6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90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6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90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6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90">
        <f>IF($X$2="","",$X$2)</f>
        <v>16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83"/>
      <c r="K4" s="4"/>
      <c r="L4" s="84" t="s">
        <v>27</v>
      </c>
      <c r="M4" s="50">
        <v>25.27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90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7" t="str">
        <f>IF($J$4="","",$J$4)</f>
        <v/>
      </c>
      <c r="AI4" s="4"/>
      <c r="AJ4" s="84" t="s">
        <v>27</v>
      </c>
      <c r="AK4" s="109">
        <f>IF($M$4="","",$M$4)</f>
        <v>25.27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90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7" t="str">
        <f>IF($J$4="","",$J$4)</f>
        <v/>
      </c>
      <c r="BG4" s="4"/>
      <c r="BH4" s="84" t="s">
        <v>27</v>
      </c>
      <c r="BI4" s="109">
        <f>IF($M$4="","",$M$4)</f>
        <v>25.27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90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7" t="str">
        <f>IF($J$4="","",$J$4)</f>
        <v/>
      </c>
      <c r="CE4" s="4"/>
      <c r="CF4" s="84" t="s">
        <v>27</v>
      </c>
      <c r="CG4" s="109">
        <f>IF($M$4="","",$M$4)</f>
        <v>25.27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2" t="s">
        <v>78</v>
      </c>
      <c r="D6" s="423"/>
      <c r="E6" s="424"/>
      <c r="F6" s="4"/>
      <c r="G6" s="39"/>
      <c r="H6" s="323" t="s">
        <v>21</v>
      </c>
      <c r="I6" s="324"/>
      <c r="J6" s="132">
        <v>245</v>
      </c>
      <c r="K6" s="4"/>
      <c r="L6" s="85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3" t="str">
        <f>IF(X4="","",(X2/X4))</f>
        <v/>
      </c>
      <c r="Y6" s="29"/>
      <c r="Z6" s="78" t="s">
        <v>62</v>
      </c>
      <c r="AA6" s="320" t="str">
        <f>IF($C$6="","",$C$6)</f>
        <v>B3687-5-10-LF</v>
      </c>
      <c r="AB6" s="321"/>
      <c r="AC6" s="322"/>
      <c r="AD6" s="4"/>
      <c r="AE6" s="39"/>
      <c r="AF6" s="323" t="s">
        <v>21</v>
      </c>
      <c r="AG6" s="324"/>
      <c r="AH6" s="108">
        <f>IF($J$6="","",$J$6)</f>
        <v>245</v>
      </c>
      <c r="AI6" s="4"/>
      <c r="AJ6" s="85" t="s">
        <v>69</v>
      </c>
      <c r="AK6" s="109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91" t="str">
        <f>IF($X$6="","",$X$6)</f>
        <v/>
      </c>
      <c r="AW6" s="29"/>
      <c r="AX6" s="78" t="s">
        <v>62</v>
      </c>
      <c r="AY6" s="320" t="str">
        <f>IF($C$6="","",$C$6)</f>
        <v>B3687-5-10-LF</v>
      </c>
      <c r="AZ6" s="321"/>
      <c r="BA6" s="322"/>
      <c r="BB6" s="4"/>
      <c r="BC6" s="39"/>
      <c r="BD6" s="323" t="s">
        <v>21</v>
      </c>
      <c r="BE6" s="324"/>
      <c r="BF6" s="108">
        <f>IF($J$6="","",$J$6)</f>
        <v>245</v>
      </c>
      <c r="BG6" s="4"/>
      <c r="BH6" s="85" t="s">
        <v>69</v>
      </c>
      <c r="BI6" s="109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91" t="str">
        <f>IF($X$6="","",$X$6)</f>
        <v/>
      </c>
      <c r="BU6" s="29"/>
      <c r="BV6" s="78" t="s">
        <v>62</v>
      </c>
      <c r="BW6" s="320" t="str">
        <f>IF($C$6="","",$C$6)</f>
        <v>B3687-5-10-LF</v>
      </c>
      <c r="BX6" s="321"/>
      <c r="BY6" s="322"/>
      <c r="BZ6" s="4"/>
      <c r="CA6" s="39"/>
      <c r="CB6" s="323" t="s">
        <v>21</v>
      </c>
      <c r="CC6" s="324"/>
      <c r="CD6" s="108">
        <f>IF($J$6="","",$J$6)</f>
        <v>245</v>
      </c>
      <c r="CE6" s="4"/>
      <c r="CF6" s="85" t="s">
        <v>69</v>
      </c>
      <c r="CG6" s="109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6" t="s">
        <v>64</v>
      </c>
      <c r="C8" s="368"/>
      <c r="D8" s="368"/>
      <c r="E8" s="369"/>
      <c r="F8" s="362"/>
      <c r="G8" s="363"/>
      <c r="H8" s="291" t="s">
        <v>76</v>
      </c>
      <c r="I8" s="292"/>
      <c r="J8" s="134">
        <v>11.7</v>
      </c>
      <c r="K8" s="28"/>
      <c r="L8" s="84" t="s">
        <v>28</v>
      </c>
      <c r="M8" s="56">
        <v>0.31769999999999998</v>
      </c>
      <c r="N8" s="293" t="s">
        <v>29</v>
      </c>
      <c r="O8" s="294"/>
      <c r="P8" s="295">
        <f>IF(M8="","",M4/M8)</f>
        <v>79.540446962543285</v>
      </c>
      <c r="Q8" s="296"/>
      <c r="R8" s="28"/>
      <c r="S8" s="370"/>
      <c r="T8" s="371"/>
      <c r="U8" s="371"/>
      <c r="V8" s="371"/>
      <c r="W8" s="371"/>
      <c r="X8" s="372"/>
      <c r="Y8" s="29"/>
      <c r="Z8" s="76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6">
        <f>IF($J$8="","",$J$8)</f>
        <v>11.7</v>
      </c>
      <c r="AI8" s="28"/>
      <c r="AJ8" s="84" t="s">
        <v>28</v>
      </c>
      <c r="AK8" s="110">
        <f>IF($M$8="","",$M$8)</f>
        <v>0.31769999999999998</v>
      </c>
      <c r="AL8" s="293" t="s">
        <v>29</v>
      </c>
      <c r="AM8" s="294"/>
      <c r="AN8" s="295">
        <f>IF($P$8="","",$P$8)</f>
        <v>79.540446962543285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6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6">
        <f>IF($J$8="","",$J$8)</f>
        <v>11.7</v>
      </c>
      <c r="BG8" s="28"/>
      <c r="BH8" s="84" t="s">
        <v>28</v>
      </c>
      <c r="BI8" s="110">
        <f>IF($M$8="","",$M$8)</f>
        <v>0.31769999999999998</v>
      </c>
      <c r="BJ8" s="293" t="s">
        <v>29</v>
      </c>
      <c r="BK8" s="294"/>
      <c r="BL8" s="295">
        <f>IF($P$8="","",$P$8)</f>
        <v>79.540446962543285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6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6">
        <f>IF($J$8="","",$J$8)</f>
        <v>11.7</v>
      </c>
      <c r="CE8" s="28"/>
      <c r="CF8" s="84" t="s">
        <v>28</v>
      </c>
      <c r="CG8" s="110">
        <f>IF($M$8="","",$M$8)</f>
        <v>0.31769999999999998</v>
      </c>
      <c r="CH8" s="293" t="s">
        <v>29</v>
      </c>
      <c r="CI8" s="294"/>
      <c r="CJ8" s="295">
        <f>IF($P$8="","",$P$8)</f>
        <v>79.540446962543285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6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6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6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6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7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5"/>
      <c r="K10" s="73"/>
      <c r="L10" s="315" t="s">
        <v>41</v>
      </c>
      <c r="M10" s="316"/>
      <c r="N10" s="425" t="s">
        <v>77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7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7" t="str">
        <f>IF($J$10="","",$J$10)</f>
        <v/>
      </c>
      <c r="AI10" s="111" t="str">
        <f>IF($K$10="","",$K$10)</f>
        <v/>
      </c>
      <c r="AJ10" s="315" t="s">
        <v>41</v>
      </c>
      <c r="AK10" s="316"/>
      <c r="AL10" s="317" t="str">
        <f>IF($N$10="","",$N$10)</f>
        <v>A03002-0026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7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7" t="str">
        <f>IF($J$10="","",$J$10)</f>
        <v/>
      </c>
      <c r="BG10" s="111" t="str">
        <f>IF($K$10="","",$K$10)</f>
        <v/>
      </c>
      <c r="BH10" s="315" t="s">
        <v>41</v>
      </c>
      <c r="BI10" s="316"/>
      <c r="BJ10" s="317" t="str">
        <f>IF($N$10="","",$N$10)</f>
        <v>A03002-0026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7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7" t="str">
        <f>IF($J$10="","",$J$10)</f>
        <v/>
      </c>
      <c r="CE10" s="111" t="str">
        <f>IF($K$10="","",$K$10)</f>
        <v/>
      </c>
      <c r="CF10" s="315" t="s">
        <v>41</v>
      </c>
      <c r="CG10" s="316"/>
      <c r="CH10" s="317" t="str">
        <f>IF($N$10="","",$N$10)</f>
        <v>A03002-0026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417" t="s">
        <v>0</v>
      </c>
      <c r="O14" s="418"/>
      <c r="P14" s="429"/>
      <c r="Q14" s="430"/>
      <c r="R14" s="418"/>
      <c r="S14" s="114"/>
      <c r="T14" s="115"/>
      <c r="U14" s="115"/>
      <c r="V14" s="419"/>
      <c r="W14" s="420"/>
      <c r="X14" s="420"/>
      <c r="Y14" s="421"/>
      <c r="Z14" s="260" t="s">
        <v>52</v>
      </c>
      <c r="AA14" s="261"/>
      <c r="AB14" s="262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263"/>
      <c r="AM14" s="264"/>
      <c r="AN14" s="265"/>
      <c r="AO14" s="266"/>
      <c r="AP14" s="267"/>
      <c r="AQ14" s="126">
        <f>S41</f>
        <v>0</v>
      </c>
      <c r="AR14" s="63"/>
      <c r="AS14" s="123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263"/>
      <c r="BK14" s="264"/>
      <c r="BL14" s="265"/>
      <c r="BM14" s="266"/>
      <c r="BN14" s="267"/>
      <c r="BO14" s="126">
        <f>AQ41</f>
        <v>0</v>
      </c>
      <c r="BP14" s="63"/>
      <c r="BQ14" s="123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263"/>
      <c r="CI14" s="264"/>
      <c r="CJ14" s="265"/>
      <c r="CK14" s="266"/>
      <c r="CL14" s="267"/>
      <c r="CM14" s="126">
        <f>BO41</f>
        <v>0</v>
      </c>
      <c r="CN14" s="63"/>
      <c r="CO14" s="123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8"/>
      <c r="C15" s="139"/>
      <c r="D15" s="139"/>
      <c r="E15" s="139"/>
      <c r="F15" s="142"/>
      <c r="G15" s="143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239" t="str">
        <f>IF(L15=0,"",(M15/L15))</f>
        <v/>
      </c>
      <c r="O15" s="240"/>
      <c r="P15" s="431"/>
      <c r="Q15" s="432"/>
      <c r="R15" s="433"/>
      <c r="S15" s="146"/>
      <c r="T15" s="148"/>
      <c r="U15" s="148"/>
      <c r="V15" s="407"/>
      <c r="W15" s="408"/>
      <c r="X15" s="408"/>
      <c r="Y15" s="409"/>
      <c r="Z15" s="147"/>
      <c r="AA15" s="148"/>
      <c r="AB15" s="148"/>
      <c r="AC15" s="148"/>
      <c r="AD15" s="151"/>
      <c r="AE15" s="152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70"/>
      <c r="AR15" s="69"/>
      <c r="AS15" s="69"/>
      <c r="AT15" s="250"/>
      <c r="AU15" s="251"/>
      <c r="AV15" s="251"/>
      <c r="AW15" s="252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1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1"/>
      <c r="CN15" s="69"/>
      <c r="CO15" s="69"/>
      <c r="CP15" s="250"/>
      <c r="CQ15" s="251"/>
      <c r="CR15" s="251"/>
      <c r="CS15" s="252"/>
    </row>
    <row r="16" spans="2:97" ht="15" customHeight="1" x14ac:dyDescent="0.2">
      <c r="B16" s="138"/>
      <c r="C16" s="139"/>
      <c r="D16" s="139"/>
      <c r="E16" s="139"/>
      <c r="F16" s="141"/>
      <c r="G16" s="143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6"/>
      <c r="T16" s="148"/>
      <c r="U16" s="148"/>
      <c r="V16" s="407"/>
      <c r="W16" s="408"/>
      <c r="X16" s="408"/>
      <c r="Y16" s="409"/>
      <c r="Z16" s="147"/>
      <c r="AA16" s="148"/>
      <c r="AB16" s="148"/>
      <c r="AC16" s="148"/>
      <c r="AD16" s="150"/>
      <c r="AE16" s="152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70"/>
      <c r="AR16" s="69"/>
      <c r="AS16" s="69"/>
      <c r="AT16" s="250"/>
      <c r="AU16" s="251"/>
      <c r="AV16" s="251"/>
      <c r="AW16" s="252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1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1"/>
      <c r="CN16" s="69"/>
      <c r="CO16" s="69"/>
      <c r="CP16" s="250"/>
      <c r="CQ16" s="251"/>
      <c r="CR16" s="251"/>
      <c r="CS16" s="252"/>
    </row>
    <row r="17" spans="2:97" ht="15" customHeight="1" x14ac:dyDescent="0.2">
      <c r="B17" s="138"/>
      <c r="C17" s="139"/>
      <c r="D17" s="139"/>
      <c r="E17" s="139"/>
      <c r="F17" s="141"/>
      <c r="G17" s="143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6"/>
      <c r="T17" s="148"/>
      <c r="U17" s="148"/>
      <c r="V17" s="407"/>
      <c r="W17" s="408"/>
      <c r="X17" s="408"/>
      <c r="Y17" s="409"/>
      <c r="Z17" s="147"/>
      <c r="AA17" s="148"/>
      <c r="AB17" s="148"/>
      <c r="AC17" s="148"/>
      <c r="AD17" s="150"/>
      <c r="AE17" s="152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8"/>
      <c r="C18" s="139"/>
      <c r="D18" s="139"/>
      <c r="E18" s="139"/>
      <c r="F18" s="141"/>
      <c r="G18" s="143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6"/>
      <c r="T18" s="148"/>
      <c r="U18" s="148"/>
      <c r="V18" s="407"/>
      <c r="W18" s="408"/>
      <c r="X18" s="408"/>
      <c r="Y18" s="409"/>
      <c r="Z18" s="147"/>
      <c r="AA18" s="148"/>
      <c r="AB18" s="148"/>
      <c r="AC18" s="148"/>
      <c r="AD18" s="150"/>
      <c r="AE18" s="152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8"/>
      <c r="C19" s="140"/>
      <c r="D19" s="139"/>
      <c r="E19" s="139"/>
      <c r="F19" s="141"/>
      <c r="G19" s="143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6"/>
      <c r="T19" s="148"/>
      <c r="U19" s="148"/>
      <c r="V19" s="407"/>
      <c r="W19" s="408"/>
      <c r="X19" s="408"/>
      <c r="Y19" s="409"/>
      <c r="Z19" s="147"/>
      <c r="AA19" s="149"/>
      <c r="AB19" s="148"/>
      <c r="AC19" s="148"/>
      <c r="AD19" s="150"/>
      <c r="AE19" s="152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8"/>
      <c r="C20" s="140"/>
      <c r="D20" s="139"/>
      <c r="E20" s="139"/>
      <c r="F20" s="141"/>
      <c r="G20" s="143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6"/>
      <c r="T20" s="148"/>
      <c r="U20" s="148"/>
      <c r="V20" s="407"/>
      <c r="W20" s="408"/>
      <c r="X20" s="408"/>
      <c r="Y20" s="409"/>
      <c r="Z20" s="147"/>
      <c r="AA20" s="149"/>
      <c r="AB20" s="148"/>
      <c r="AC20" s="148"/>
      <c r="AD20" s="150"/>
      <c r="AE20" s="152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8"/>
      <c r="C21" s="140"/>
      <c r="D21" s="139"/>
      <c r="E21" s="139"/>
      <c r="F21" s="139"/>
      <c r="G21" s="143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6"/>
      <c r="T21" s="148"/>
      <c r="U21" s="148"/>
      <c r="V21" s="407"/>
      <c r="W21" s="408"/>
      <c r="X21" s="408"/>
      <c r="Y21" s="409"/>
      <c r="Z21" s="147"/>
      <c r="AA21" s="149"/>
      <c r="AB21" s="148"/>
      <c r="AC21" s="148"/>
      <c r="AD21" s="148"/>
      <c r="AE21" s="152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8"/>
      <c r="C22" s="140"/>
      <c r="D22" s="139"/>
      <c r="E22" s="139"/>
      <c r="F22" s="139"/>
      <c r="G22" s="143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6"/>
      <c r="T22" s="148"/>
      <c r="U22" s="148"/>
      <c r="V22" s="407"/>
      <c r="W22" s="408"/>
      <c r="X22" s="408"/>
      <c r="Y22" s="409"/>
      <c r="Z22" s="147"/>
      <c r="AA22" s="149"/>
      <c r="AB22" s="148"/>
      <c r="AC22" s="148"/>
      <c r="AD22" s="148"/>
      <c r="AE22" s="152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8"/>
      <c r="C23" s="140"/>
      <c r="D23" s="139"/>
      <c r="E23" s="139"/>
      <c r="F23" s="139"/>
      <c r="G23" s="143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6"/>
      <c r="T23" s="148"/>
      <c r="U23" s="148"/>
      <c r="V23" s="407"/>
      <c r="W23" s="408"/>
      <c r="X23" s="408"/>
      <c r="Y23" s="409"/>
      <c r="Z23" s="147"/>
      <c r="AA23" s="149"/>
      <c r="AB23" s="148"/>
      <c r="AC23" s="148"/>
      <c r="AD23" s="148"/>
      <c r="AE23" s="152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8"/>
      <c r="C24" s="140"/>
      <c r="D24" s="139"/>
      <c r="E24" s="139"/>
      <c r="F24" s="139"/>
      <c r="G24" s="144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6"/>
      <c r="T24" s="148"/>
      <c r="U24" s="148"/>
      <c r="V24" s="407"/>
      <c r="W24" s="408"/>
      <c r="X24" s="408"/>
      <c r="Y24" s="409"/>
      <c r="Z24" s="147"/>
      <c r="AA24" s="149"/>
      <c r="AB24" s="148"/>
      <c r="AC24" s="148"/>
      <c r="AD24" s="148"/>
      <c r="AE24" s="153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8"/>
      <c r="C25" s="140"/>
      <c r="D25" s="139"/>
      <c r="E25" s="139"/>
      <c r="F25" s="139"/>
      <c r="G25" s="143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6"/>
      <c r="T25" s="148"/>
      <c r="U25" s="148"/>
      <c r="V25" s="407"/>
      <c r="W25" s="408"/>
      <c r="X25" s="408"/>
      <c r="Y25" s="409"/>
      <c r="Z25" s="147"/>
      <c r="AA25" s="149"/>
      <c r="AB25" s="148"/>
      <c r="AC25" s="148"/>
      <c r="AD25" s="148"/>
      <c r="AE25" s="152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8"/>
      <c r="C26" s="140"/>
      <c r="D26" s="139"/>
      <c r="E26" s="139"/>
      <c r="F26" s="139"/>
      <c r="G26" s="143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6"/>
      <c r="T26" s="148"/>
      <c r="U26" s="148"/>
      <c r="V26" s="407"/>
      <c r="W26" s="408"/>
      <c r="X26" s="408"/>
      <c r="Y26" s="409"/>
      <c r="Z26" s="147"/>
      <c r="AA26" s="149"/>
      <c r="AB26" s="148"/>
      <c r="AC26" s="148"/>
      <c r="AD26" s="148"/>
      <c r="AE26" s="152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8"/>
      <c r="C27" s="140"/>
      <c r="D27" s="139"/>
      <c r="E27" s="139"/>
      <c r="F27" s="139"/>
      <c r="G27" s="143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6"/>
      <c r="T27" s="148"/>
      <c r="U27" s="148"/>
      <c r="V27" s="407"/>
      <c r="W27" s="408"/>
      <c r="X27" s="408"/>
      <c r="Y27" s="409"/>
      <c r="Z27" s="147"/>
      <c r="AA27" s="149"/>
      <c r="AB27" s="148"/>
      <c r="AC27" s="148"/>
      <c r="AD27" s="148"/>
      <c r="AE27" s="152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8"/>
      <c r="C28" s="140"/>
      <c r="D28" s="139"/>
      <c r="E28" s="139"/>
      <c r="F28" s="139"/>
      <c r="G28" s="143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6"/>
      <c r="T28" s="148"/>
      <c r="U28" s="148"/>
      <c r="V28" s="407"/>
      <c r="W28" s="408"/>
      <c r="X28" s="408"/>
      <c r="Y28" s="409"/>
      <c r="Z28" s="147"/>
      <c r="AA28" s="149"/>
      <c r="AB28" s="148"/>
      <c r="AC28" s="148"/>
      <c r="AD28" s="148"/>
      <c r="AE28" s="152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8"/>
      <c r="C29" s="140"/>
      <c r="D29" s="139"/>
      <c r="E29" s="139"/>
      <c r="F29" s="139"/>
      <c r="G29" s="143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6"/>
      <c r="T29" s="148"/>
      <c r="U29" s="148"/>
      <c r="V29" s="407"/>
      <c r="W29" s="408"/>
      <c r="X29" s="408"/>
      <c r="Y29" s="409"/>
      <c r="Z29" s="147"/>
      <c r="AA29" s="149"/>
      <c r="AB29" s="148"/>
      <c r="AC29" s="148"/>
      <c r="AD29" s="148"/>
      <c r="AE29" s="152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8"/>
      <c r="C30" s="145"/>
      <c r="D30" s="139"/>
      <c r="E30" s="139"/>
      <c r="F30" s="139"/>
      <c r="G30" s="143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6"/>
      <c r="T30" s="148"/>
      <c r="U30" s="148"/>
      <c r="V30" s="407"/>
      <c r="W30" s="408"/>
      <c r="X30" s="408"/>
      <c r="Y30" s="409"/>
      <c r="Z30" s="147"/>
      <c r="AA30" s="154"/>
      <c r="AB30" s="148"/>
      <c r="AC30" s="148"/>
      <c r="AD30" s="148"/>
      <c r="AE30" s="152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8"/>
      <c r="C31" s="145"/>
      <c r="D31" s="139"/>
      <c r="E31" s="139"/>
      <c r="F31" s="139"/>
      <c r="G31" s="143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6"/>
      <c r="T31" s="148"/>
      <c r="U31" s="148"/>
      <c r="V31" s="407"/>
      <c r="W31" s="408"/>
      <c r="X31" s="408"/>
      <c r="Y31" s="409"/>
      <c r="Z31" s="147"/>
      <c r="AA31" s="154"/>
      <c r="AB31" s="148"/>
      <c r="AC31" s="148"/>
      <c r="AD31" s="148"/>
      <c r="AE31" s="152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8"/>
      <c r="C32" s="140"/>
      <c r="D32" s="139"/>
      <c r="E32" s="139"/>
      <c r="F32" s="139"/>
      <c r="G32" s="143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6"/>
      <c r="T32" s="148"/>
      <c r="U32" s="148"/>
      <c r="V32" s="407"/>
      <c r="W32" s="408"/>
      <c r="X32" s="408"/>
      <c r="Y32" s="409"/>
      <c r="Z32" s="147"/>
      <c r="AA32" s="149"/>
      <c r="AB32" s="148"/>
      <c r="AC32" s="148"/>
      <c r="AD32" s="148"/>
      <c r="AE32" s="152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8"/>
      <c r="C33" s="140"/>
      <c r="D33" s="139"/>
      <c r="E33" s="139"/>
      <c r="F33" s="139"/>
      <c r="G33" s="143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6"/>
      <c r="T33" s="148"/>
      <c r="U33" s="148"/>
      <c r="V33" s="407"/>
      <c r="W33" s="408"/>
      <c r="X33" s="408"/>
      <c r="Y33" s="409"/>
      <c r="Z33" s="147"/>
      <c r="AA33" s="149"/>
      <c r="AB33" s="148"/>
      <c r="AC33" s="148"/>
      <c r="AD33" s="148"/>
      <c r="AE33" s="152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8"/>
      <c r="C34" s="140"/>
      <c r="D34" s="139"/>
      <c r="E34" s="139"/>
      <c r="F34" s="139"/>
      <c r="G34" s="143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6"/>
      <c r="T34" s="148"/>
      <c r="U34" s="148"/>
      <c r="V34" s="407"/>
      <c r="W34" s="408"/>
      <c r="X34" s="408"/>
      <c r="Y34" s="409"/>
      <c r="Z34" s="147"/>
      <c r="AA34" s="149"/>
      <c r="AB34" s="148"/>
      <c r="AC34" s="148"/>
      <c r="AD34" s="148"/>
      <c r="AE34" s="152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8"/>
      <c r="C35" s="140"/>
      <c r="D35" s="139"/>
      <c r="E35" s="139"/>
      <c r="F35" s="139"/>
      <c r="G35" s="143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6"/>
      <c r="T35" s="148"/>
      <c r="U35" s="148"/>
      <c r="V35" s="407"/>
      <c r="W35" s="408"/>
      <c r="X35" s="408"/>
      <c r="Y35" s="409"/>
      <c r="Z35" s="147"/>
      <c r="AA35" s="149"/>
      <c r="AB35" s="148"/>
      <c r="AC35" s="148"/>
      <c r="AD35" s="148"/>
      <c r="AE35" s="152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8"/>
      <c r="C36" s="140"/>
      <c r="D36" s="139"/>
      <c r="E36" s="139"/>
      <c r="F36" s="139"/>
      <c r="G36" s="143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6"/>
      <c r="T36" s="148"/>
      <c r="U36" s="148"/>
      <c r="V36" s="407"/>
      <c r="W36" s="408"/>
      <c r="X36" s="408"/>
      <c r="Y36" s="409"/>
      <c r="Z36" s="147"/>
      <c r="AA36" s="149"/>
      <c r="AB36" s="148"/>
      <c r="AC36" s="148"/>
      <c r="AD36" s="148"/>
      <c r="AE36" s="152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8"/>
      <c r="C37" s="140"/>
      <c r="D37" s="139"/>
      <c r="E37" s="139"/>
      <c r="F37" s="139"/>
      <c r="G37" s="143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6"/>
      <c r="T37" s="148"/>
      <c r="U37" s="148"/>
      <c r="V37" s="407"/>
      <c r="W37" s="408"/>
      <c r="X37" s="408"/>
      <c r="Y37" s="409"/>
      <c r="Z37" s="147"/>
      <c r="AA37" s="149"/>
      <c r="AB37" s="148"/>
      <c r="AC37" s="148"/>
      <c r="AD37" s="148"/>
      <c r="AE37" s="152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8"/>
      <c r="C38" s="140"/>
      <c r="D38" s="139"/>
      <c r="E38" s="139"/>
      <c r="F38" s="139"/>
      <c r="G38" s="143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6"/>
      <c r="T38" s="148"/>
      <c r="U38" s="148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387" t="s">
        <v>0</v>
      </c>
      <c r="O41" s="388"/>
      <c r="P41" s="397"/>
      <c r="Q41" s="398"/>
      <c r="R41" s="398"/>
      <c r="S41" s="124">
        <f>SUM(S15:S40)</f>
        <v>0</v>
      </c>
      <c r="T41" s="113"/>
      <c r="U41" s="125">
        <f>SUM(U15:U40)</f>
        <v>0</v>
      </c>
      <c r="V41" s="392" t="s">
        <v>36</v>
      </c>
      <c r="W41" s="393"/>
      <c r="X41" s="393"/>
      <c r="Y41" s="394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224" t="s">
        <v>0</v>
      </c>
      <c r="AM41" s="225"/>
      <c r="AN41" s="226"/>
      <c r="AO41" s="227"/>
      <c r="AP41" s="227"/>
      <c r="AQ41" s="116">
        <f>SUM(AQ14:AQ40)</f>
        <v>0</v>
      </c>
      <c r="AR41" s="68"/>
      <c r="AS41" s="127">
        <f>SUM(AS14:AS40)</f>
        <v>0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224" t="s">
        <v>0</v>
      </c>
      <c r="BK41" s="225"/>
      <c r="BL41" s="226"/>
      <c r="BM41" s="227"/>
      <c r="BN41" s="227"/>
      <c r="BO41" s="116">
        <f>SUM(BO14:BO40)</f>
        <v>0</v>
      </c>
      <c r="BP41" s="116"/>
      <c r="BQ41" s="127">
        <f>SUM(BQ14:BQ40)</f>
        <v>0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224" t="s">
        <v>0</v>
      </c>
      <c r="CI41" s="225"/>
      <c r="CJ41" s="226"/>
      <c r="CK41" s="227"/>
      <c r="CL41" s="227"/>
      <c r="CM41" s="116">
        <f>SUM(CM14:CM40)</f>
        <v>0</v>
      </c>
      <c r="CN41" s="116"/>
      <c r="CO41" s="127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2" t="str">
        <f>IF(CF41=0,"",CF41)</f>
        <v/>
      </c>
      <c r="E43" s="169" t="s">
        <v>58</v>
      </c>
      <c r="F43" s="169"/>
      <c r="G43" s="170"/>
      <c r="H43" s="79"/>
      <c r="I43" s="80">
        <v>1</v>
      </c>
      <c r="J43" s="214" t="s">
        <v>32</v>
      </c>
      <c r="K43" s="215"/>
      <c r="L43" s="96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2" t="str">
        <f>IF($D$43="","",$D$43)</f>
        <v/>
      </c>
      <c r="AC43" s="169" t="s">
        <v>58</v>
      </c>
      <c r="AD43" s="169"/>
      <c r="AE43" s="170"/>
      <c r="AF43" s="161" t="str">
        <f>IF($H$43="","",$H$43)</f>
        <v/>
      </c>
      <c r="AG43" s="80">
        <v>1</v>
      </c>
      <c r="AH43" s="214" t="s">
        <v>32</v>
      </c>
      <c r="AI43" s="215"/>
      <c r="AJ43" s="96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2" t="str">
        <f>IF($D$43="","",$D$43)</f>
        <v/>
      </c>
      <c r="BA43" s="169" t="s">
        <v>58</v>
      </c>
      <c r="BB43" s="169"/>
      <c r="BC43" s="170"/>
      <c r="BD43" s="161" t="str">
        <f>IF($H$43="","",$H$43)</f>
        <v/>
      </c>
      <c r="BE43" s="80">
        <v>1</v>
      </c>
      <c r="BF43" s="214" t="s">
        <v>32</v>
      </c>
      <c r="BG43" s="215"/>
      <c r="BH43" s="96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2" t="str">
        <f>IF($D$43="","",$D$43)</f>
        <v/>
      </c>
      <c r="BY43" s="169" t="s">
        <v>58</v>
      </c>
      <c r="BZ43" s="169"/>
      <c r="CA43" s="170"/>
      <c r="CB43" s="161" t="str">
        <f>IF($H$43="","",$H$43)</f>
        <v/>
      </c>
      <c r="CC43" s="80">
        <v>1</v>
      </c>
      <c r="CD43" s="214" t="s">
        <v>32</v>
      </c>
      <c r="CE43" s="215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3" t="str">
        <f>IF(D43="","",(D45/D43))</f>
        <v/>
      </c>
      <c r="E44" s="162" t="s">
        <v>54</v>
      </c>
      <c r="F44" s="162"/>
      <c r="G44" s="163"/>
      <c r="H44" s="94" t="str">
        <f>IF(CO41=0,"",CO41)</f>
        <v/>
      </c>
      <c r="I44" s="71">
        <v>2</v>
      </c>
      <c r="J44" s="192" t="s">
        <v>33</v>
      </c>
      <c r="K44" s="193"/>
      <c r="L44" s="97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3" t="str">
        <f>IF($D$44="","",$D$44)</f>
        <v/>
      </c>
      <c r="AC44" s="162" t="s">
        <v>54</v>
      </c>
      <c r="AD44" s="162"/>
      <c r="AE44" s="163"/>
      <c r="AF44" s="94" t="str">
        <f>IF($H$44="","",$H$44)</f>
        <v/>
      </c>
      <c r="AG44" s="71">
        <v>2</v>
      </c>
      <c r="AH44" s="192" t="s">
        <v>33</v>
      </c>
      <c r="AI44" s="193"/>
      <c r="AJ44" s="97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3" t="str">
        <f>IF($D$44="","",$D$44)</f>
        <v/>
      </c>
      <c r="BA44" s="162" t="s">
        <v>54</v>
      </c>
      <c r="BB44" s="162"/>
      <c r="BC44" s="163"/>
      <c r="BD44" s="94" t="str">
        <f>IF($H$44="","",$H$44)</f>
        <v/>
      </c>
      <c r="BE44" s="71">
        <v>2</v>
      </c>
      <c r="BF44" s="192" t="s">
        <v>33</v>
      </c>
      <c r="BG44" s="193"/>
      <c r="BH44" s="97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3" t="str">
        <f>IF($D$44="","",$D$44)</f>
        <v/>
      </c>
      <c r="BY44" s="162" t="s">
        <v>54</v>
      </c>
      <c r="BZ44" s="162"/>
      <c r="CA44" s="163"/>
      <c r="CB44" s="94" t="str">
        <f>IF($H$44="","",$H$44)</f>
        <v/>
      </c>
      <c r="CC44" s="71">
        <v>2</v>
      </c>
      <c r="CD44" s="192" t="s">
        <v>33</v>
      </c>
      <c r="CE44" s="193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4" t="str">
        <f>IF(CA41=0,"",CA41)</f>
        <v/>
      </c>
      <c r="E45" s="162" t="s">
        <v>55</v>
      </c>
      <c r="F45" s="162"/>
      <c r="G45" s="163"/>
      <c r="H45" s="94">
        <f>IF(P4="","",(P4*2))</f>
        <v>0</v>
      </c>
      <c r="I45" s="71">
        <v>3</v>
      </c>
      <c r="J45" s="208" t="s">
        <v>34</v>
      </c>
      <c r="K45" s="209"/>
      <c r="L45" s="98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4" t="str">
        <f>IF($D$45="","",$D$45)</f>
        <v/>
      </c>
      <c r="AC45" s="162" t="s">
        <v>55</v>
      </c>
      <c r="AD45" s="162"/>
      <c r="AE45" s="163"/>
      <c r="AF45" s="94">
        <f>IF($H$45="","",$H$45)</f>
        <v>0</v>
      </c>
      <c r="AG45" s="71">
        <v>3</v>
      </c>
      <c r="AH45" s="208" t="s">
        <v>34</v>
      </c>
      <c r="AI45" s="209"/>
      <c r="AJ45" s="98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4" t="str">
        <f>IF($D$45="","",$D$45)</f>
        <v/>
      </c>
      <c r="BA45" s="162" t="s">
        <v>55</v>
      </c>
      <c r="BB45" s="162"/>
      <c r="BC45" s="163"/>
      <c r="BD45" s="94">
        <f>IF($H$45="","",$H$45)</f>
        <v>0</v>
      </c>
      <c r="BE45" s="71">
        <v>3</v>
      </c>
      <c r="BF45" s="208" t="s">
        <v>34</v>
      </c>
      <c r="BG45" s="209"/>
      <c r="BH45" s="98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4" t="str">
        <f>IF($D$45="","",$D$45)</f>
        <v/>
      </c>
      <c r="BY45" s="162" t="s">
        <v>55</v>
      </c>
      <c r="BZ45" s="162"/>
      <c r="CA45" s="163"/>
      <c r="CB45" s="94">
        <f>IF($H$45="","",$H$45)</f>
        <v>0</v>
      </c>
      <c r="CC45" s="71">
        <v>3</v>
      </c>
      <c r="CD45" s="208" t="s">
        <v>34</v>
      </c>
      <c r="CE45" s="209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5"/>
      <c r="C46" s="156"/>
      <c r="D46" s="157"/>
      <c r="E46" s="162" t="s">
        <v>56</v>
      </c>
      <c r="F46" s="162"/>
      <c r="G46" s="163"/>
      <c r="H46" s="94" t="str">
        <f>IF(D45="","",((H43+H44+H45)-D45))</f>
        <v/>
      </c>
      <c r="I46" s="71">
        <v>4</v>
      </c>
      <c r="J46" s="192" t="s">
        <v>37</v>
      </c>
      <c r="K46" s="193"/>
      <c r="L46" s="98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7"/>
      <c r="AA46" s="88"/>
      <c r="AB46" s="89"/>
      <c r="AC46" s="162" t="s">
        <v>56</v>
      </c>
      <c r="AD46" s="162"/>
      <c r="AE46" s="163"/>
      <c r="AF46" s="94" t="str">
        <f>IF($H$46="","",$H$46)</f>
        <v/>
      </c>
      <c r="AG46" s="71">
        <v>4</v>
      </c>
      <c r="AH46" s="192" t="s">
        <v>37</v>
      </c>
      <c r="AI46" s="193"/>
      <c r="AJ46" s="98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7"/>
      <c r="AY46" s="88"/>
      <c r="AZ46" s="89"/>
      <c r="BA46" s="162" t="s">
        <v>56</v>
      </c>
      <c r="BB46" s="162"/>
      <c r="BC46" s="163"/>
      <c r="BD46" s="94" t="str">
        <f>IF($H$46="","",$H$46)</f>
        <v/>
      </c>
      <c r="BE46" s="71">
        <v>4</v>
      </c>
      <c r="BF46" s="192" t="s">
        <v>37</v>
      </c>
      <c r="BG46" s="193"/>
      <c r="BH46" s="98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7"/>
      <c r="BW46" s="88"/>
      <c r="BX46" s="89"/>
      <c r="BY46" s="162" t="s">
        <v>56</v>
      </c>
      <c r="BZ46" s="162"/>
      <c r="CA46" s="163"/>
      <c r="CB46" s="94" t="str">
        <f>IF($H$46="","",$H$46)</f>
        <v/>
      </c>
      <c r="CC46" s="71">
        <v>4</v>
      </c>
      <c r="CD46" s="192" t="s">
        <v>37</v>
      </c>
      <c r="CE46" s="193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8"/>
      <c r="C47" s="159"/>
      <c r="D47" s="160"/>
      <c r="E47" s="164" t="s">
        <v>57</v>
      </c>
      <c r="F47" s="165"/>
      <c r="G47" s="166"/>
      <c r="H47" s="95" t="str">
        <f>IF(H46="","",(IF(H46&gt;0,(H46*M8)*(-1),ABS(H46*M8))))</f>
        <v/>
      </c>
      <c r="I47" s="72">
        <v>5</v>
      </c>
      <c r="J47" s="176" t="s">
        <v>42</v>
      </c>
      <c r="K47" s="177"/>
      <c r="L47" s="99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4"/>
      <c r="AA47" s="75"/>
      <c r="AB47" s="62"/>
      <c r="AC47" s="164" t="s">
        <v>57</v>
      </c>
      <c r="AD47" s="165"/>
      <c r="AE47" s="166"/>
      <c r="AF47" s="95" t="str">
        <f>IF($H$47="","",$H$47)</f>
        <v/>
      </c>
      <c r="AG47" s="72">
        <v>5</v>
      </c>
      <c r="AH47" s="176" t="s">
        <v>42</v>
      </c>
      <c r="AI47" s="177"/>
      <c r="AJ47" s="99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4"/>
      <c r="AY47" s="75"/>
      <c r="AZ47" s="62"/>
      <c r="BA47" s="164" t="s">
        <v>57</v>
      </c>
      <c r="BB47" s="165"/>
      <c r="BC47" s="166"/>
      <c r="BD47" s="95" t="str">
        <f>IF($H$47="","",$H$47)</f>
        <v/>
      </c>
      <c r="BE47" s="72">
        <v>5</v>
      </c>
      <c r="BF47" s="176" t="s">
        <v>42</v>
      </c>
      <c r="BG47" s="177"/>
      <c r="BH47" s="99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4"/>
      <c r="BW47" s="75"/>
      <c r="BX47" s="62"/>
      <c r="BY47" s="164" t="s">
        <v>57</v>
      </c>
      <c r="BZ47" s="165"/>
      <c r="CA47" s="166"/>
      <c r="CB47" s="95" t="str">
        <f>IF($H$47="","",$H$47)</f>
        <v/>
      </c>
      <c r="CC47" s="72">
        <v>5</v>
      </c>
      <c r="CD47" s="176" t="s">
        <v>42</v>
      </c>
      <c r="CE47" s="177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2016-11-17T16:43:12Z</dcterms:modified>
</cp:coreProperties>
</file>