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22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J32" i="51"/>
  <c r="BI32" i="51"/>
  <c r="BH32" i="5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<sst xmlns="http://schemas.openxmlformats.org/spreadsheetml/2006/main" count="225" uniqueCount="75">
  <si>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</si>
  <si>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</si>
  <si>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</si>
  <si>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</si>
  <si>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</si>
  <si>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</si>
  <si>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</si>
  <si>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</si>
  <si>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</si>
  <si>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</si>
  <si>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</si>
  <si>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</si>
  <si>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</si>
  <si>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</si>
  <si>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</si>
  <si>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</si>
  <si>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</si>
  <si>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</si>
  <si>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</si>
  <si>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</si>
  <si>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</si>
  <si>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</si>
  <si>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</si>
  <si>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</si>
  <si>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</si>
  <si>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</si>
  <si>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</si>
  <si>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</si>
  <si>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</si>
  <si>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</si>
  <si>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</si>
  <si>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</si>
  <si>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</si>
  <si>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</si>
  <si>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</si>
  <si>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</si>
  <si>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</si>
  <si>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</si>
  <si>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</si>
  <si>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</si>
  <si>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</si>
  <si>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</si>
  <si>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</si>
  <si>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</si>
  <si>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</si>
  <si>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</si>
  <si>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</si>
  <si>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</si>
  <si>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</si>
  <si>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</si>
  <si>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</si>
  <si>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</si>
  <si>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</si>
  <si>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</si>
  <si>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</si>
  <si>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</si>
  <si>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</si>
  <si>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</si>
  <si>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</si>
  <si>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</si>
  <si>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</si>
  <si>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</si>
  <si>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</si>
  <si>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</si>
  <si>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</si>
  <si>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</si>
  <si>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</si>
  <si>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</si>
  <si>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</si>
  <si>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</si>
  <si>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</si>
  <si>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</si>
  <si>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</si>
  <si>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CY12201</t>
  </si>
  <si>
    <t>A02032-0040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</si>
</sst>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N8" sqref="N8:O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4" t="s">
        <v>67</v>
      </c>
      <c r="C1" s="235"/>
      <c r="D1" s="235"/>
      <c r="E1" s="235"/>
      <c r="F1" s="236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4" t="s">
        <v>67</v>
      </c>
      <c r="AA1" s="235"/>
      <c r="AB1" s="235"/>
      <c r="AC1" s="235"/>
      <c r="AD1" s="236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4" t="s">
        <v>67</v>
      </c>
      <c r="AY1" s="235"/>
      <c r="AZ1" s="235"/>
      <c r="BA1" s="235"/>
      <c r="BB1" s="236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7"/>
      <c r="C2" s="238"/>
      <c r="D2" s="238"/>
      <c r="E2" s="238"/>
      <c r="F2" s="239"/>
      <c r="G2" s="45"/>
      <c r="H2" s="220" t="s">
        <v>19</v>
      </c>
      <c r="I2" s="221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32</v>
      </c>
      <c r="Y2" s="4"/>
      <c r="Z2" s="237"/>
      <c r="AA2" s="238"/>
      <c r="AB2" s="238"/>
      <c r="AC2" s="238"/>
      <c r="AD2" s="239"/>
      <c r="AE2" s="45"/>
      <c r="AF2" s="220" t="s">
        <v>19</v>
      </c>
      <c r="AG2" s="231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32</v>
      </c>
      <c r="AW2" s="4"/>
      <c r="AX2" s="237"/>
      <c r="AY2" s="238"/>
      <c r="AZ2" s="238"/>
      <c r="BA2" s="238"/>
      <c r="BB2" s="239"/>
      <c r="BC2" s="45"/>
      <c r="BD2" s="220" t="s">
        <v>19</v>
      </c>
      <c r="BE2" s="231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32</v>
      </c>
      <c r="BU2" s="4"/>
    </row>
    <row r="3" spans="2:73" ht="7.5" customHeight="1" thickBot="1" x14ac:dyDescent="0.25">
      <c r="B3" s="237"/>
      <c r="C3" s="238"/>
      <c r="D3" s="238"/>
      <c r="E3" s="238"/>
      <c r="F3" s="239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7"/>
      <c r="AA3" s="238"/>
      <c r="AB3" s="238"/>
      <c r="AC3" s="238"/>
      <c r="AD3" s="239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7"/>
      <c r="AY3" s="238"/>
      <c r="AZ3" s="238"/>
      <c r="BA3" s="238"/>
      <c r="BB3" s="239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0"/>
      <c r="C4" s="241"/>
      <c r="D4" s="241"/>
      <c r="E4" s="241"/>
      <c r="F4" s="242"/>
      <c r="G4" s="21"/>
      <c r="H4" s="220" t="s">
        <v>17</v>
      </c>
      <c r="I4" s="231"/>
      <c r="J4" s="63"/>
      <c r="K4" s="3"/>
      <c r="L4" s="64" t="s">
        <v>21</v>
      </c>
      <c r="M4" s="46">
        <v>59.82</v>
      </c>
      <c r="N4" s="227" t="s">
        <v>12</v>
      </c>
      <c r="O4" s="228"/>
      <c r="P4" s="207">
        <f>IF(M6="","",(ROUNDUP((C10*M8/M4/M6),0)*M6))</f>
        <v>0</v>
      </c>
      <c r="Q4" s="208"/>
      <c r="R4" s="24"/>
      <c r="S4" s="20"/>
      <c r="T4" s="20"/>
      <c r="U4" s="292" t="s">
        <v>10</v>
      </c>
      <c r="V4" s="293"/>
      <c r="W4" s="293"/>
      <c r="X4" s="67"/>
      <c r="Y4" s="25"/>
      <c r="Z4" s="240"/>
      <c r="AA4" s="241"/>
      <c r="AB4" s="241"/>
      <c r="AC4" s="241"/>
      <c r="AD4" s="242"/>
      <c r="AE4" s="21"/>
      <c r="AF4" s="220" t="s">
        <v>17</v>
      </c>
      <c r="AG4" s="231"/>
      <c r="AH4" s="142" t="str">
        <f>IF($J$4="","",$J$4)</f>
        <v/>
      </c>
      <c r="AI4" s="3"/>
      <c r="AJ4" s="64" t="s">
        <v>21</v>
      </c>
      <c r="AK4" s="145">
        <f>IF($M$4="","",$M$4)</f>
        <v>59.82</v>
      </c>
      <c r="AL4" s="227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40"/>
      <c r="AY4" s="241"/>
      <c r="AZ4" s="241"/>
      <c r="BA4" s="241"/>
      <c r="BB4" s="242"/>
      <c r="BC4" s="21"/>
      <c r="BD4" s="220" t="s">
        <v>17</v>
      </c>
      <c r="BE4" s="231"/>
      <c r="BF4" s="142" t="str">
        <f>IF($J$4="","",$J$4)</f>
        <v/>
      </c>
      <c r="BG4" s="3"/>
      <c r="BH4" s="64" t="s">
        <v>21</v>
      </c>
      <c r="BI4" s="145">
        <f>IF($M$4="","",$M$4)</f>
        <v>59.82</v>
      </c>
      <c r="BJ4" s="227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5" t="s">
        <v>73</v>
      </c>
      <c r="D6" s="246"/>
      <c r="E6" s="247"/>
      <c r="F6" s="3"/>
      <c r="G6" s="35"/>
      <c r="H6" s="232" t="s">
        <v>18</v>
      </c>
      <c r="I6" s="233"/>
      <c r="J6" s="87">
        <v>295</v>
      </c>
      <c r="K6" s="3"/>
      <c r="L6" s="65" t="s">
        <v>54</v>
      </c>
      <c r="M6" s="46">
        <v>1</v>
      </c>
      <c r="N6" s="229" t="s">
        <v>34</v>
      </c>
      <c r="O6" s="230"/>
      <c r="P6" s="207">
        <f>IF(M6="","",(ROUNDUP((K40*M8/M4/M6),0)*M6))</f>
        <v>0</v>
      </c>
      <c r="Q6" s="208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CY12201</v>
      </c>
      <c r="AB6" s="295"/>
      <c r="AC6" s="296"/>
      <c r="AD6" s="3"/>
      <c r="AE6" s="35"/>
      <c r="AF6" s="232" t="s">
        <v>18</v>
      </c>
      <c r="AG6" s="233"/>
      <c r="AH6" s="138">
        <f>IF($J$6="","",$J$6)</f>
        <v>295</v>
      </c>
      <c r="AI6" s="3"/>
      <c r="AJ6" s="65" t="s">
        <v>54</v>
      </c>
      <c r="AK6" s="145">
        <f>IF($M$6="","",$M$6)</f>
        <v>1</v>
      </c>
      <c r="AL6" s="229" t="s">
        <v>34</v>
      </c>
      <c r="AM6" s="230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CY12201</v>
      </c>
      <c r="AZ6" s="295"/>
      <c r="BA6" s="296"/>
      <c r="BB6" s="3"/>
      <c r="BC6" s="35"/>
      <c r="BD6" s="232" t="s">
        <v>18</v>
      </c>
      <c r="BE6" s="233"/>
      <c r="BF6" s="138">
        <f>IF($J$6="","",$J$6)</f>
        <v>295</v>
      </c>
      <c r="BG6" s="3"/>
      <c r="BH6" s="65" t="s">
        <v>54</v>
      </c>
      <c r="BI6" s="145">
        <f>IF($M$6="","",$M$6)</f>
        <v>1</v>
      </c>
      <c r="BJ6" s="229" t="s">
        <v>34</v>
      </c>
      <c r="BK6" s="230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63" t="s">
        <v>35</v>
      </c>
      <c r="I7" s="264"/>
      <c r="J7" s="265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63" t="s">
        <v>35</v>
      </c>
      <c r="AG7" s="264"/>
      <c r="AH7" s="265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63" t="s">
        <v>35</v>
      </c>
      <c r="BE7" s="264"/>
      <c r="BF7" s="265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9"/>
      <c r="G8" s="260"/>
      <c r="H8" s="261" t="s">
        <v>60</v>
      </c>
      <c r="I8" s="262"/>
      <c r="J8" s="89">
        <v>11</v>
      </c>
      <c r="K8" s="24"/>
      <c r="L8" s="64" t="s">
        <v>22</v>
      </c>
      <c r="M8" s="103">
        <v>0.54339999999999999</v>
      </c>
      <c r="N8" s="330" t="s">
        <v>23</v>
      </c>
      <c r="O8" s="331"/>
      <c r="P8" s="207">
        <f>IF(M8="","",M4/M8)</f>
        <v>110.08465218991535</v>
      </c>
      <c r="Q8" s="209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61" t="s">
        <v>36</v>
      </c>
      <c r="AG8" s="262"/>
      <c r="AH8" s="139">
        <f>IF($J$8="","",$J$8)</f>
        <v>11</v>
      </c>
      <c r="AI8" s="24"/>
      <c r="AJ8" s="64" t="s">
        <v>22</v>
      </c>
      <c r="AK8" s="144">
        <f>IF($M$8="","",$M$8)</f>
        <v>0.54339999999999999</v>
      </c>
      <c r="AL8" s="330" t="s">
        <v>23</v>
      </c>
      <c r="AM8" s="331"/>
      <c r="AN8" s="332">
        <f>IF($P$8="","",$P$8)</f>
        <v>110.08465218991535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61" t="s">
        <v>36</v>
      </c>
      <c r="BE8" s="262"/>
      <c r="BF8" s="139">
        <f>IF($J$8="","",$J$8)</f>
        <v>11</v>
      </c>
      <c r="BG8" s="24"/>
      <c r="BH8" s="64" t="s">
        <v>22</v>
      </c>
      <c r="BI8" s="144">
        <f>IF($M$8="","",$M$8)</f>
        <v>0.54339999999999999</v>
      </c>
      <c r="BJ8" s="330" t="s">
        <v>23</v>
      </c>
      <c r="BK8" s="331"/>
      <c r="BL8" s="332">
        <f>IF($P$8="","",$P$8)</f>
        <v>110.08465218991535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0"/>
      <c r="D10" s="210"/>
      <c r="E10" s="211"/>
      <c r="F10" s="326"/>
      <c r="G10" s="327"/>
      <c r="H10" s="261" t="s">
        <v>37</v>
      </c>
      <c r="I10" s="262"/>
      <c r="J10" s="90"/>
      <c r="K10" s="56"/>
      <c r="L10" s="212" t="s">
        <v>31</v>
      </c>
      <c r="M10" s="213"/>
      <c r="N10" s="214" t="s">
        <v>74</v>
      </c>
      <c r="O10" s="215"/>
      <c r="P10" s="215"/>
      <c r="Q10" s="216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61" t="s">
        <v>37</v>
      </c>
      <c r="AG10" s="262"/>
      <c r="AH10" s="140" t="str">
        <f>IF($J$10="","",$J$10)</f>
        <v/>
      </c>
      <c r="AI10" s="141" t="str">
        <f>IF($K$10="","",$K$10)</f>
        <v/>
      </c>
      <c r="AJ10" s="212" t="s">
        <v>31</v>
      </c>
      <c r="AK10" s="213"/>
      <c r="AL10" s="339" t="str">
        <f>IF($N$10="","",$N$10)</f>
        <v>A02032-0040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61" t="s">
        <v>37</v>
      </c>
      <c r="BE10" s="262"/>
      <c r="BF10" s="140" t="str">
        <f>IF($J$10="","",$J$10)</f>
        <v/>
      </c>
      <c r="BG10" s="141" t="str">
        <f>IF($K$10="","",$K$10)</f>
        <v/>
      </c>
      <c r="BH10" s="212" t="s">
        <v>31</v>
      </c>
      <c r="BI10" s="213"/>
      <c r="BJ10" s="339" t="str">
        <f>IF($N$10="","",$N$10)</f>
        <v>A02032-0040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43" t="s">
        <v>1</v>
      </c>
      <c r="C12" s="217" t="s">
        <v>3</v>
      </c>
      <c r="D12" s="175" t="s">
        <v>65</v>
      </c>
      <c r="E12" s="217" t="s">
        <v>11</v>
      </c>
      <c r="F12" s="196" t="s">
        <v>29</v>
      </c>
      <c r="G12" s="196" t="s">
        <v>66</v>
      </c>
      <c r="H12" s="194" t="s">
        <v>40</v>
      </c>
      <c r="I12" s="194" t="s">
        <v>4</v>
      </c>
      <c r="J12" s="194" t="s">
        <v>5</v>
      </c>
      <c r="K12" s="194" t="s">
        <v>13</v>
      </c>
      <c r="L12" s="194" t="s">
        <v>6</v>
      </c>
      <c r="M12" s="194" t="s">
        <v>7</v>
      </c>
      <c r="N12" s="222" t="s">
        <v>8</v>
      </c>
      <c r="O12" s="223"/>
      <c r="P12" s="175" t="s">
        <v>24</v>
      </c>
      <c r="Q12" s="203"/>
      <c r="R12" s="176"/>
      <c r="S12" s="196" t="s">
        <v>69</v>
      </c>
      <c r="T12" s="196" t="s">
        <v>14</v>
      </c>
      <c r="U12" s="175" t="s">
        <v>71</v>
      </c>
      <c r="V12" s="176"/>
      <c r="W12" s="179" t="s">
        <v>15</v>
      </c>
      <c r="X12" s="179"/>
      <c r="Y12" s="180"/>
      <c r="Z12" s="243" t="s">
        <v>1</v>
      </c>
      <c r="AA12" s="217" t="s">
        <v>3</v>
      </c>
      <c r="AB12" s="175" t="s">
        <v>65</v>
      </c>
      <c r="AC12" s="217" t="s">
        <v>11</v>
      </c>
      <c r="AD12" s="196" t="s">
        <v>29</v>
      </c>
      <c r="AE12" s="196" t="s">
        <v>66</v>
      </c>
      <c r="AF12" s="194" t="s">
        <v>40</v>
      </c>
      <c r="AG12" s="194" t="s">
        <v>4</v>
      </c>
      <c r="AH12" s="194" t="s">
        <v>5</v>
      </c>
      <c r="AI12" s="194" t="s">
        <v>13</v>
      </c>
      <c r="AJ12" s="194" t="s">
        <v>6</v>
      </c>
      <c r="AK12" s="194" t="s">
        <v>7</v>
      </c>
      <c r="AL12" s="222" t="s">
        <v>8</v>
      </c>
      <c r="AM12" s="223"/>
      <c r="AN12" s="175" t="s">
        <v>24</v>
      </c>
      <c r="AO12" s="203"/>
      <c r="AP12" s="176"/>
      <c r="AQ12" s="196" t="s">
        <v>69</v>
      </c>
      <c r="AR12" s="196" t="s">
        <v>14</v>
      </c>
      <c r="AS12" s="175" t="s">
        <v>71</v>
      </c>
      <c r="AT12" s="176"/>
      <c r="AU12" s="179" t="s">
        <v>15</v>
      </c>
      <c r="AV12" s="179"/>
      <c r="AW12" s="180"/>
      <c r="AX12" s="243" t="s">
        <v>1</v>
      </c>
      <c r="AY12" s="217" t="s">
        <v>3</v>
      </c>
      <c r="AZ12" s="175" t="s">
        <v>65</v>
      </c>
      <c r="BA12" s="217" t="s">
        <v>11</v>
      </c>
      <c r="BB12" s="196" t="s">
        <v>29</v>
      </c>
      <c r="BC12" s="196" t="s">
        <v>66</v>
      </c>
      <c r="BD12" s="194" t="s">
        <v>40</v>
      </c>
      <c r="BE12" s="194" t="s">
        <v>4</v>
      </c>
      <c r="BF12" s="194" t="s">
        <v>5</v>
      </c>
      <c r="BG12" s="194" t="s">
        <v>13</v>
      </c>
      <c r="BH12" s="194" t="s">
        <v>6</v>
      </c>
      <c r="BI12" s="194" t="s">
        <v>7</v>
      </c>
      <c r="BJ12" s="222" t="s">
        <v>8</v>
      </c>
      <c r="BK12" s="223"/>
      <c r="BL12" s="175" t="s">
        <v>24</v>
      </c>
      <c r="BM12" s="203"/>
      <c r="BN12" s="176"/>
      <c r="BO12" s="196" t="s">
        <v>69</v>
      </c>
      <c r="BP12" s="196" t="s">
        <v>14</v>
      </c>
      <c r="BQ12" s="175" t="s">
        <v>71</v>
      </c>
      <c r="BR12" s="176"/>
      <c r="BS12" s="179" t="s">
        <v>15</v>
      </c>
      <c r="BT12" s="179"/>
      <c r="BU12" s="180"/>
    </row>
    <row r="13" spans="2:73" ht="20.25" customHeight="1" thickBot="1" x14ac:dyDescent="0.25">
      <c r="B13" s="244"/>
      <c r="C13" s="218"/>
      <c r="D13" s="177"/>
      <c r="E13" s="218"/>
      <c r="F13" s="219"/>
      <c r="G13" s="219"/>
      <c r="H13" s="195"/>
      <c r="I13" s="195"/>
      <c r="J13" s="195"/>
      <c r="K13" s="195"/>
      <c r="L13" s="195"/>
      <c r="M13" s="195"/>
      <c r="N13" s="224"/>
      <c r="O13" s="225"/>
      <c r="P13" s="177"/>
      <c r="Q13" s="181"/>
      <c r="R13" s="178"/>
      <c r="S13" s="197"/>
      <c r="T13" s="197"/>
      <c r="U13" s="177"/>
      <c r="V13" s="178"/>
      <c r="W13" s="181"/>
      <c r="X13" s="181"/>
      <c r="Y13" s="182"/>
      <c r="Z13" s="244"/>
      <c r="AA13" s="218"/>
      <c r="AB13" s="177"/>
      <c r="AC13" s="218"/>
      <c r="AD13" s="219"/>
      <c r="AE13" s="219"/>
      <c r="AF13" s="195"/>
      <c r="AG13" s="195"/>
      <c r="AH13" s="195"/>
      <c r="AI13" s="195"/>
      <c r="AJ13" s="195"/>
      <c r="AK13" s="195"/>
      <c r="AL13" s="224"/>
      <c r="AM13" s="225"/>
      <c r="AN13" s="177"/>
      <c r="AO13" s="181"/>
      <c r="AP13" s="178"/>
      <c r="AQ13" s="197"/>
      <c r="AR13" s="197"/>
      <c r="AS13" s="177"/>
      <c r="AT13" s="178"/>
      <c r="AU13" s="181"/>
      <c r="AV13" s="181"/>
      <c r="AW13" s="182"/>
      <c r="AX13" s="244"/>
      <c r="AY13" s="218"/>
      <c r="AZ13" s="177"/>
      <c r="BA13" s="218"/>
      <c r="BB13" s="219"/>
      <c r="BC13" s="219"/>
      <c r="BD13" s="195"/>
      <c r="BE13" s="195"/>
      <c r="BF13" s="195"/>
      <c r="BG13" s="195"/>
      <c r="BH13" s="195"/>
      <c r="BI13" s="195"/>
      <c r="BJ13" s="224"/>
      <c r="BK13" s="225"/>
      <c r="BL13" s="177"/>
      <c r="BM13" s="181"/>
      <c r="BN13" s="178"/>
      <c r="BO13" s="197"/>
      <c r="BP13" s="197"/>
      <c r="BQ13" s="177"/>
      <c r="BR13" s="178"/>
      <c r="BS13" s="181"/>
      <c r="BT13" s="181"/>
      <c r="BU13" s="182"/>
    </row>
    <row r="14" spans="2:73" ht="15" customHeight="1" thickTop="1" x14ac:dyDescent="0.2">
      <c r="B14" s="7"/>
      <c r="C14" s="11"/>
      <c r="D14" s="204" t="s">
        <v>57</v>
      </c>
      <c r="E14" s="205"/>
      <c r="F14" s="206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6" t="s">
        <v>0</v>
      </c>
      <c r="O14" s="200"/>
      <c r="P14" s="198"/>
      <c r="Q14" s="199"/>
      <c r="R14" s="20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6"/>
      <c r="AM14" s="200"/>
      <c r="AN14" s="198"/>
      <c r="AO14" s="199"/>
      <c r="AP14" s="20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6"/>
      <c r="BK14" s="200"/>
      <c r="BL14" s="198"/>
      <c r="BM14" s="199"/>
      <c r="BN14" s="20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65"/>
      <c r="V15" s="166"/>
      <c r="W15" s="167"/>
      <c r="X15" s="167"/>
      <c r="Y15" s="168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65"/>
      <c r="AT15" s="166"/>
      <c r="AU15" s="167"/>
      <c r="AV15" s="167"/>
      <c r="AW15" s="168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65"/>
      <c r="BR15" s="166"/>
      <c r="BS15" s="167"/>
      <c r="BT15" s="167"/>
      <c r="BU15" s="168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65"/>
      <c r="V16" s="166"/>
      <c r="W16" s="167"/>
      <c r="X16" s="167"/>
      <c r="Y16" s="168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65"/>
      <c r="AT16" s="166"/>
      <c r="AU16" s="167"/>
      <c r="AV16" s="167"/>
      <c r="AW16" s="168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65"/>
      <c r="BR16" s="166"/>
      <c r="BS16" s="167"/>
      <c r="BT16" s="167"/>
      <c r="BU16" s="168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65"/>
      <c r="V17" s="166"/>
      <c r="W17" s="167"/>
      <c r="X17" s="167"/>
      <c r="Y17" s="168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65"/>
      <c r="AT17" s="166"/>
      <c r="AU17" s="167"/>
      <c r="AV17" s="167"/>
      <c r="AW17" s="168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65"/>
      <c r="BR17" s="166"/>
      <c r="BS17" s="167"/>
      <c r="BT17" s="167"/>
      <c r="BU17" s="168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65"/>
      <c r="V18" s="166"/>
      <c r="W18" s="167"/>
      <c r="X18" s="167"/>
      <c r="Y18" s="168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65"/>
      <c r="AT18" s="166"/>
      <c r="AU18" s="167"/>
      <c r="AV18" s="167"/>
      <c r="AW18" s="168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65"/>
      <c r="BR18" s="166"/>
      <c r="BS18" s="167"/>
      <c r="BT18" s="167"/>
      <c r="BU18" s="168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65"/>
      <c r="V19" s="166"/>
      <c r="W19" s="167"/>
      <c r="X19" s="167"/>
      <c r="Y19" s="168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65"/>
      <c r="AT19" s="166"/>
      <c r="AU19" s="167"/>
      <c r="AV19" s="167"/>
      <c r="AW19" s="168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65"/>
      <c r="BR19" s="166"/>
      <c r="BS19" s="167"/>
      <c r="BT19" s="167"/>
      <c r="BU19" s="168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65"/>
      <c r="V20" s="166"/>
      <c r="W20" s="167"/>
      <c r="X20" s="167"/>
      <c r="Y20" s="168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65"/>
      <c r="AT20" s="166"/>
      <c r="AU20" s="167"/>
      <c r="AV20" s="167"/>
      <c r="AW20" s="168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65"/>
      <c r="BR20" s="166"/>
      <c r="BS20" s="167"/>
      <c r="BT20" s="167"/>
      <c r="BU20" s="168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65"/>
      <c r="V21" s="166"/>
      <c r="W21" s="167"/>
      <c r="X21" s="167"/>
      <c r="Y21" s="168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65"/>
      <c r="AT21" s="166"/>
      <c r="AU21" s="167"/>
      <c r="AV21" s="167"/>
      <c r="AW21" s="168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65"/>
      <c r="BR21" s="166"/>
      <c r="BS21" s="167"/>
      <c r="BT21" s="167"/>
      <c r="BU21" s="168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65"/>
      <c r="V22" s="166"/>
      <c r="W22" s="167"/>
      <c r="X22" s="167"/>
      <c r="Y22" s="168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65"/>
      <c r="AT22" s="166"/>
      <c r="AU22" s="167"/>
      <c r="AV22" s="167"/>
      <c r="AW22" s="168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65"/>
      <c r="BR22" s="166"/>
      <c r="BS22" s="167"/>
      <c r="BT22" s="167"/>
      <c r="BU22" s="168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65"/>
      <c r="V23" s="166"/>
      <c r="W23" s="167"/>
      <c r="X23" s="167"/>
      <c r="Y23" s="168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65"/>
      <c r="AT23" s="166"/>
      <c r="AU23" s="167"/>
      <c r="AV23" s="167"/>
      <c r="AW23" s="168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65"/>
      <c r="BR23" s="166"/>
      <c r="BS23" s="167"/>
      <c r="BT23" s="167"/>
      <c r="BU23" s="168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65"/>
      <c r="V24" s="166"/>
      <c r="W24" s="167"/>
      <c r="X24" s="167"/>
      <c r="Y24" s="168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65"/>
      <c r="AT24" s="166"/>
      <c r="AU24" s="167"/>
      <c r="AV24" s="167"/>
      <c r="AW24" s="168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65"/>
      <c r="BR24" s="166"/>
      <c r="BS24" s="167"/>
      <c r="BT24" s="167"/>
      <c r="BU24" s="168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65"/>
      <c r="V25" s="166"/>
      <c r="W25" s="167"/>
      <c r="X25" s="167"/>
      <c r="Y25" s="168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65"/>
      <c r="AT25" s="166"/>
      <c r="AU25" s="167"/>
      <c r="AV25" s="167"/>
      <c r="AW25" s="168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65"/>
      <c r="BR25" s="166"/>
      <c r="BS25" s="167"/>
      <c r="BT25" s="167"/>
      <c r="BU25" s="168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65"/>
      <c r="V26" s="166"/>
      <c r="W26" s="167"/>
      <c r="X26" s="167"/>
      <c r="Y26" s="168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65"/>
      <c r="AT26" s="166"/>
      <c r="AU26" s="167"/>
      <c r="AV26" s="167"/>
      <c r="AW26" s="168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65"/>
      <c r="BR26" s="166"/>
      <c r="BS26" s="167"/>
      <c r="BT26" s="167"/>
      <c r="BU26" s="168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65"/>
      <c r="V27" s="166"/>
      <c r="W27" s="167"/>
      <c r="X27" s="167"/>
      <c r="Y27" s="168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65"/>
      <c r="AT27" s="166"/>
      <c r="AU27" s="167"/>
      <c r="AV27" s="167"/>
      <c r="AW27" s="168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65"/>
      <c r="BR27" s="166"/>
      <c r="BS27" s="167"/>
      <c r="BT27" s="167"/>
      <c r="BU27" s="168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65"/>
      <c r="V28" s="166"/>
      <c r="W28" s="167"/>
      <c r="X28" s="167"/>
      <c r="Y28" s="168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65"/>
      <c r="AT28" s="166"/>
      <c r="AU28" s="167"/>
      <c r="AV28" s="167"/>
      <c r="AW28" s="168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65"/>
      <c r="BR28" s="166"/>
      <c r="BS28" s="167"/>
      <c r="BT28" s="167"/>
      <c r="BU28" s="168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65"/>
      <c r="V29" s="166"/>
      <c r="W29" s="167"/>
      <c r="X29" s="167"/>
      <c r="Y29" s="168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65"/>
      <c r="AT29" s="166"/>
      <c r="AU29" s="167"/>
      <c r="AV29" s="167"/>
      <c r="AW29" s="168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65"/>
      <c r="BR29" s="166"/>
      <c r="BS29" s="167"/>
      <c r="BT29" s="167"/>
      <c r="BU29" s="168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65"/>
      <c r="V30" s="166"/>
      <c r="W30" s="167"/>
      <c r="X30" s="167"/>
      <c r="Y30" s="168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65"/>
      <c r="AT30" s="166"/>
      <c r="AU30" s="167"/>
      <c r="AV30" s="167"/>
      <c r="AW30" s="168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65"/>
      <c r="BR30" s="166"/>
      <c r="BS30" s="167"/>
      <c r="BT30" s="167"/>
      <c r="BU30" s="168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65"/>
      <c r="V31" s="166"/>
      <c r="W31" s="167"/>
      <c r="X31" s="167"/>
      <c r="Y31" s="168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65"/>
      <c r="AT31" s="166"/>
      <c r="AU31" s="167"/>
      <c r="AV31" s="167"/>
      <c r="AW31" s="168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65"/>
      <c r="BR31" s="166"/>
      <c r="BS31" s="167"/>
      <c r="BT31" s="167"/>
      <c r="BU31" s="168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65"/>
      <c r="V32" s="166"/>
      <c r="W32" s="167"/>
      <c r="X32" s="167"/>
      <c r="Y32" s="168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65"/>
      <c r="AT32" s="166"/>
      <c r="AU32" s="167"/>
      <c r="AV32" s="167"/>
      <c r="AW32" s="168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65"/>
      <c r="BR32" s="166"/>
      <c r="BS32" s="167"/>
      <c r="BT32" s="167"/>
      <c r="BU32" s="168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65"/>
      <c r="V33" s="166"/>
      <c r="W33" s="167"/>
      <c r="X33" s="167"/>
      <c r="Y33" s="168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65"/>
      <c r="AT33" s="166"/>
      <c r="AU33" s="167"/>
      <c r="AV33" s="167"/>
      <c r="AW33" s="168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65"/>
      <c r="BR33" s="166"/>
      <c r="BS33" s="167"/>
      <c r="BT33" s="167"/>
      <c r="BU33" s="168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65"/>
      <c r="V34" s="166"/>
      <c r="W34" s="167"/>
      <c r="X34" s="167"/>
      <c r="Y34" s="168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65"/>
      <c r="AT34" s="166"/>
      <c r="AU34" s="167"/>
      <c r="AV34" s="167"/>
      <c r="AW34" s="168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65"/>
      <c r="BR34" s="166"/>
      <c r="BS34" s="167"/>
      <c r="BT34" s="167"/>
      <c r="BU34" s="168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65"/>
      <c r="V35" s="166"/>
      <c r="W35" s="167"/>
      <c r="X35" s="167"/>
      <c r="Y35" s="168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65"/>
      <c r="AT35" s="166"/>
      <c r="AU35" s="167"/>
      <c r="AV35" s="167"/>
      <c r="AW35" s="168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65"/>
      <c r="BR35" s="166"/>
      <c r="BS35" s="167"/>
      <c r="BT35" s="167"/>
      <c r="BU35" s="168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65"/>
      <c r="V36" s="166"/>
      <c r="W36" s="167"/>
      <c r="X36" s="167"/>
      <c r="Y36" s="168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65"/>
      <c r="AT36" s="166"/>
      <c r="AU36" s="167"/>
      <c r="AV36" s="167"/>
      <c r="AW36" s="168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65"/>
      <c r="BR36" s="166"/>
      <c r="BS36" s="167"/>
      <c r="BT36" s="167"/>
      <c r="BU36" s="168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65"/>
      <c r="V37" s="166"/>
      <c r="W37" s="167"/>
      <c r="X37" s="167"/>
      <c r="Y37" s="168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65"/>
      <c r="AT37" s="166"/>
      <c r="AU37" s="167"/>
      <c r="AV37" s="167"/>
      <c r="AW37" s="168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65"/>
      <c r="BR37" s="166"/>
      <c r="BS37" s="167"/>
      <c r="BT37" s="167"/>
      <c r="BU37" s="168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65"/>
      <c r="V38" s="166"/>
      <c r="W38" s="167"/>
      <c r="X38" s="167"/>
      <c r="Y38" s="168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65"/>
      <c r="AT38" s="166"/>
      <c r="AU38" s="167"/>
      <c r="AV38" s="167"/>
      <c r="AW38" s="168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65"/>
      <c r="BR38" s="166"/>
      <c r="BS38" s="167"/>
      <c r="BT38" s="167"/>
      <c r="BU38" s="168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191"/>
      <c r="Q39" s="192"/>
      <c r="R39" s="193"/>
      <c r="S39" s="112"/>
      <c r="T39" s="9"/>
      <c r="U39" s="165"/>
      <c r="V39" s="166"/>
      <c r="W39" s="167"/>
      <c r="X39" s="167"/>
      <c r="Y39" s="168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191"/>
      <c r="AO39" s="192"/>
      <c r="AP39" s="193"/>
      <c r="AQ39" s="112"/>
      <c r="AR39" s="9"/>
      <c r="AS39" s="165"/>
      <c r="AT39" s="166"/>
      <c r="AU39" s="167"/>
      <c r="AV39" s="167"/>
      <c r="AW39" s="168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191"/>
      <c r="BM39" s="192"/>
      <c r="BN39" s="193"/>
      <c r="BO39" s="112"/>
      <c r="BP39" s="9"/>
      <c r="BQ39" s="165"/>
      <c r="BR39" s="166"/>
      <c r="BS39" s="167"/>
      <c r="BT39" s="167"/>
      <c r="BU39" s="168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191"/>
      <c r="Q40" s="192"/>
      <c r="R40" s="193"/>
      <c r="S40" s="23"/>
      <c r="T40" s="22"/>
      <c r="U40" s="165"/>
      <c r="V40" s="166"/>
      <c r="W40" s="167"/>
      <c r="X40" s="167"/>
      <c r="Y40" s="168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191"/>
      <c r="AO40" s="192"/>
      <c r="AP40" s="193"/>
      <c r="AQ40" s="23"/>
      <c r="AR40" s="22"/>
      <c r="AS40" s="165"/>
      <c r="AT40" s="166"/>
      <c r="AU40" s="167"/>
      <c r="AV40" s="167"/>
      <c r="AW40" s="168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191"/>
      <c r="BM40" s="192"/>
      <c r="BN40" s="193"/>
      <c r="BO40" s="23"/>
      <c r="BP40" s="22"/>
      <c r="BQ40" s="165"/>
      <c r="BR40" s="166"/>
      <c r="BS40" s="167"/>
      <c r="BT40" s="167"/>
      <c r="BU40" s="168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5" t="s">
        <v>0</v>
      </c>
      <c r="O41" s="276"/>
      <c r="P41" s="188">
        <f>SUM(P15:P40)</f>
        <v>0</v>
      </c>
      <c r="Q41" s="189"/>
      <c r="R41" s="190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5" t="s">
        <v>0</v>
      </c>
      <c r="AM41" s="276"/>
      <c r="AN41" s="188">
        <f>SUM(AN15:AN40)</f>
        <v>0</v>
      </c>
      <c r="AO41" s="189"/>
      <c r="AP41" s="190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5" t="s">
        <v>0</v>
      </c>
      <c r="BK41" s="276"/>
      <c r="BL41" s="188">
        <f>SUM(BL15:BL40)</f>
        <v>0</v>
      </c>
      <c r="BM41" s="189"/>
      <c r="BN41" s="190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52" t="s">
        <v>32</v>
      </c>
      <c r="C42" s="253"/>
      <c r="D42" s="254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52" t="s">
        <v>32</v>
      </c>
      <c r="AA42" s="253"/>
      <c r="AB42" s="254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52" t="s">
        <v>32</v>
      </c>
      <c r="AY42" s="253"/>
      <c r="AZ42" s="254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5" t="s">
        <v>45</v>
      </c>
      <c r="F43" s="255"/>
      <c r="G43" s="256"/>
      <c r="H43" s="60"/>
      <c r="I43" s="61">
        <v>1</v>
      </c>
      <c r="J43" s="268" t="s">
        <v>25</v>
      </c>
      <c r="K43" s="269"/>
      <c r="L43" s="71">
        <f>BH43</f>
        <v>0</v>
      </c>
      <c r="M43" s="277" t="s">
        <v>28</v>
      </c>
      <c r="N43" s="201"/>
      <c r="O43" s="184" t="s">
        <v>53</v>
      </c>
      <c r="P43" s="201"/>
      <c r="Q43" s="184" t="s">
        <v>70</v>
      </c>
      <c r="R43" s="185"/>
      <c r="S43" s="184" t="s">
        <v>20</v>
      </c>
      <c r="T43" s="185"/>
      <c r="U43" s="184" t="s">
        <v>72</v>
      </c>
      <c r="V43" s="185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5" t="s">
        <v>45</v>
      </c>
      <c r="AD43" s="255"/>
      <c r="AE43" s="256"/>
      <c r="AF43" s="60"/>
      <c r="AG43" s="61">
        <v>1</v>
      </c>
      <c r="AH43" s="268" t="s">
        <v>25</v>
      </c>
      <c r="AI43" s="269"/>
      <c r="AJ43" s="71">
        <f>BH43</f>
        <v>0</v>
      </c>
      <c r="AK43" s="277" t="s">
        <v>28</v>
      </c>
      <c r="AL43" s="201"/>
      <c r="AM43" s="184" t="s">
        <v>53</v>
      </c>
      <c r="AN43" s="201"/>
      <c r="AO43" s="184" t="s">
        <v>70</v>
      </c>
      <c r="AP43" s="185"/>
      <c r="AQ43" s="184" t="s">
        <v>20</v>
      </c>
      <c r="AR43" s="185"/>
      <c r="AS43" s="184" t="s">
        <v>72</v>
      </c>
      <c r="AT43" s="185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5" t="s">
        <v>45</v>
      </c>
      <c r="BB43" s="255"/>
      <c r="BC43" s="256"/>
      <c r="BD43" s="60"/>
      <c r="BE43" s="61">
        <v>1</v>
      </c>
      <c r="BF43" s="268" t="s">
        <v>25</v>
      </c>
      <c r="BG43" s="269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7" t="s">
        <v>28</v>
      </c>
      <c r="BJ43" s="201"/>
      <c r="BK43" s="184" t="s">
        <v>53</v>
      </c>
      <c r="BL43" s="201"/>
      <c r="BM43" s="184" t="s">
        <v>70</v>
      </c>
      <c r="BN43" s="185"/>
      <c r="BO43" s="184" t="s">
        <v>20</v>
      </c>
      <c r="BP43" s="185"/>
      <c r="BQ43" s="184" t="s">
        <v>72</v>
      </c>
      <c r="BR43" s="185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6" t="s">
        <v>41</v>
      </c>
      <c r="F44" s="266"/>
      <c r="G44" s="267"/>
      <c r="H44" s="70" t="str">
        <f>IF(BP41=0,"",BP41)</f>
        <v/>
      </c>
      <c r="I44" s="55">
        <v>2</v>
      </c>
      <c r="J44" s="270" t="s">
        <v>26</v>
      </c>
      <c r="K44" s="271"/>
      <c r="L44" s="71">
        <f t="shared" ref="L44:L48" si="28">BH44</f>
        <v>0</v>
      </c>
      <c r="M44" s="278"/>
      <c r="N44" s="202"/>
      <c r="O44" s="186"/>
      <c r="P44" s="202"/>
      <c r="Q44" s="186"/>
      <c r="R44" s="187"/>
      <c r="S44" s="186"/>
      <c r="T44" s="187"/>
      <c r="U44" s="186"/>
      <c r="V44" s="187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6" t="s">
        <v>41</v>
      </c>
      <c r="AD44" s="266"/>
      <c r="AE44" s="267"/>
      <c r="AF44" s="70" t="str">
        <f>IF(CN41=0,"",CN41)</f>
        <v/>
      </c>
      <c r="AG44" s="55">
        <v>2</v>
      </c>
      <c r="AH44" s="270" t="s">
        <v>26</v>
      </c>
      <c r="AI44" s="271"/>
      <c r="AJ44" s="71">
        <f>BH44</f>
        <v>0</v>
      </c>
      <c r="AK44" s="278"/>
      <c r="AL44" s="202"/>
      <c r="AM44" s="186"/>
      <c r="AN44" s="202"/>
      <c r="AO44" s="186"/>
      <c r="AP44" s="187"/>
      <c r="AQ44" s="186"/>
      <c r="AR44" s="187"/>
      <c r="AS44" s="186"/>
      <c r="AT44" s="187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6" t="s">
        <v>41</v>
      </c>
      <c r="BB44" s="266"/>
      <c r="BC44" s="267"/>
      <c r="BD44" s="70" t="str">
        <f>IF(DL41=0,"",DL41)</f>
        <v/>
      </c>
      <c r="BE44" s="55">
        <v>2</v>
      </c>
      <c r="BF44" s="270" t="s">
        <v>26</v>
      </c>
      <c r="BG44" s="271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8"/>
      <c r="BJ44" s="202"/>
      <c r="BK44" s="186"/>
      <c r="BL44" s="202"/>
      <c r="BM44" s="186"/>
      <c r="BN44" s="187"/>
      <c r="BO44" s="186"/>
      <c r="BP44" s="187"/>
      <c r="BQ44" s="186"/>
      <c r="BR44" s="187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6" t="s">
        <v>42</v>
      </c>
      <c r="F45" s="266"/>
      <c r="G45" s="267"/>
      <c r="H45" s="70">
        <f>IF(P4="","",(P4*2))</f>
        <v>0</v>
      </c>
      <c r="I45" s="55">
        <v>3</v>
      </c>
      <c r="J45" s="250" t="s">
        <v>61</v>
      </c>
      <c r="K45" s="251"/>
      <c r="L45" s="71">
        <f t="shared" si="28"/>
        <v>0</v>
      </c>
      <c r="M45" s="272"/>
      <c r="N45" s="273"/>
      <c r="O45" s="257"/>
      <c r="P45" s="258"/>
      <c r="Q45" s="248"/>
      <c r="R45" s="249"/>
      <c r="S45" s="248"/>
      <c r="T45" s="249"/>
      <c r="U45" s="248"/>
      <c r="V45" s="249"/>
      <c r="W45" s="170"/>
      <c r="X45" s="171"/>
      <c r="Y45" s="172"/>
      <c r="Z45" s="344" t="s">
        <v>47</v>
      </c>
      <c r="AA45" s="345"/>
      <c r="AB45" s="70" t="str">
        <f>IF($D$45="","",$D$45)</f>
        <v/>
      </c>
      <c r="AC45" s="266" t="s">
        <v>42</v>
      </c>
      <c r="AD45" s="266"/>
      <c r="AE45" s="267"/>
      <c r="AF45" s="70">
        <f>IF(AN4="","",(AN4*2))</f>
        <v>0</v>
      </c>
      <c r="AG45" s="55">
        <v>3</v>
      </c>
      <c r="AH45" s="250" t="s">
        <v>61</v>
      </c>
      <c r="AI45" s="251"/>
      <c r="AJ45" s="71">
        <f t="shared" ref="AJ45:AJ48" si="29">BH45</f>
        <v>0</v>
      </c>
      <c r="AK45" s="272"/>
      <c r="AL45" s="273"/>
      <c r="AM45" s="257"/>
      <c r="AN45" s="258"/>
      <c r="AO45" s="248"/>
      <c r="AP45" s="249"/>
      <c r="AQ45" s="248"/>
      <c r="AR45" s="249"/>
      <c r="AS45" s="248"/>
      <c r="AT45" s="249"/>
      <c r="AU45" s="170"/>
      <c r="AV45" s="171"/>
      <c r="AW45" s="172"/>
      <c r="AX45" s="344" t="s">
        <v>47</v>
      </c>
      <c r="AY45" s="345"/>
      <c r="AZ45" s="70" t="str">
        <f>IF($D$45="","",$D$45)</f>
        <v/>
      </c>
      <c r="BA45" s="266" t="s">
        <v>42</v>
      </c>
      <c r="BB45" s="266"/>
      <c r="BC45" s="267"/>
      <c r="BD45" s="70">
        <f>IF(BL4="","",(BL4*2))</f>
        <v>0</v>
      </c>
      <c r="BE45" s="55">
        <v>3</v>
      </c>
      <c r="BF45" s="250" t="s">
        <v>61</v>
      </c>
      <c r="BG45" s="251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2"/>
      <c r="BJ45" s="273"/>
      <c r="BK45" s="257"/>
      <c r="BL45" s="258"/>
      <c r="BM45" s="248"/>
      <c r="BN45" s="249"/>
      <c r="BO45" s="248"/>
      <c r="BP45" s="249"/>
      <c r="BQ45" s="248"/>
      <c r="BR45" s="249"/>
      <c r="BS45" s="170"/>
      <c r="BT45" s="171"/>
      <c r="BU45" s="172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74"/>
      <c r="S46" s="146"/>
      <c r="T46" s="274"/>
      <c r="U46" s="146"/>
      <c r="V46" s="274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74"/>
      <c r="AQ46" s="146"/>
      <c r="AR46" s="274"/>
      <c r="AS46" s="146"/>
      <c r="AT46" s="274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74"/>
      <c r="BO46" s="146"/>
      <c r="BP46" s="274"/>
      <c r="BQ46" s="146"/>
      <c r="BR46" s="274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69" t="s">
        <v>63</v>
      </c>
      <c r="K47" s="169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69" t="s">
        <v>63</v>
      </c>
      <c r="AI47" s="169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69" t="s">
        <v>63</v>
      </c>
      <c r="BG47" s="169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73"/>
      <c r="N48" s="174"/>
      <c r="O48" s="173"/>
      <c r="P48" s="174"/>
      <c r="Q48" s="173"/>
      <c r="R48" s="174"/>
      <c r="S48" s="173"/>
      <c r="T48" s="174"/>
      <c r="U48" s="173"/>
      <c r="V48" s="174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73"/>
      <c r="AL48" s="174"/>
      <c r="AM48" s="173"/>
      <c r="AN48" s="174"/>
      <c r="AO48" s="173"/>
      <c r="AP48" s="174"/>
      <c r="AQ48" s="173"/>
      <c r="AR48" s="174"/>
      <c r="AS48" s="173"/>
      <c r="AT48" s="174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73"/>
      <c r="BJ48" s="174"/>
      <c r="BK48" s="173"/>
      <c r="BL48" s="174"/>
      <c r="BM48" s="173"/>
      <c r="BN48" s="174"/>
      <c r="BO48" s="173"/>
      <c r="BP48" s="174"/>
      <c r="BQ48" s="173"/>
      <c r="BR48" s="174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2018-10-02T19:02:57Z</dcterms:modified>
</cp:coreProperties>
</file>