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J50"/>
  <c r="AI50"/>
  <c r="AK50" s="1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J45"/>
  <c r="AI45"/>
  <c r="AK45" s="1"/>
  <c r="AG45"/>
  <c r="AH45" s="1"/>
  <c r="AF45"/>
  <c r="AJ44"/>
  <c r="AI44"/>
  <c r="AK44" s="1"/>
  <c r="AH44"/>
  <c r="AG44"/>
  <c r="AF44"/>
  <c r="AK43"/>
  <c r="AJ43"/>
  <c r="AI43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J37"/>
  <c r="AI37"/>
  <c r="AK37" s="1"/>
  <c r="AG37"/>
  <c r="AH37" s="1"/>
  <c r="AF37"/>
  <c r="AJ36"/>
  <c r="AI36"/>
  <c r="AK36" s="1"/>
  <c r="AH36"/>
  <c r="AG36"/>
  <c r="AF36"/>
  <c r="AK35"/>
  <c r="AJ35"/>
  <c r="AI35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J29"/>
  <c r="AI29"/>
  <c r="AK29" s="1"/>
  <c r="AG29"/>
  <c r="AH29" s="1"/>
  <c r="AF29"/>
  <c r="AJ28"/>
  <c r="AI28"/>
  <c r="AK28" s="1"/>
  <c r="AH28"/>
  <c r="AG28"/>
  <c r="AF28"/>
  <c r="AK27"/>
  <c r="AJ27"/>
  <c r="AI27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J21"/>
  <c r="AI21"/>
  <c r="AK21" s="1"/>
  <c r="AG21"/>
  <c r="AH21" s="1"/>
  <c r="AF21"/>
  <c r="AJ20"/>
  <c r="AI20"/>
  <c r="AK20" s="1"/>
  <c r="AH20"/>
  <c r="AG20"/>
  <c r="AF20"/>
  <c r="AK19"/>
  <c r="AJ19"/>
  <c r="AI19"/>
  <c r="AG19"/>
  <c r="AH19" s="1"/>
  <c r="AF19"/>
  <c r="AJ18"/>
  <c r="AI18"/>
  <c r="AK18" s="1"/>
  <c r="AG18"/>
  <c r="AH18" s="1"/>
  <c r="AF18"/>
  <c r="AE18"/>
  <c r="AJ17"/>
  <c r="AI17"/>
  <c r="AK17" s="1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K13"/>
  <c r="AJ13"/>
  <c r="AI13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<sst xmlns="http://schemas.openxmlformats.org/spreadsheetml/2006/main" count="116" uniqueCount="62">
  <si>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</si>
  <si>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</si>
  <si>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</si>
  <si>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</si>
  <si>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</si>
  <si>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</si>
  <si>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</si>
  <si>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</si>
  <si>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</si>
  <si>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</si>
  <si>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</si>
  <si>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</si>
  <si>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</si>
  <si>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</si>
  <si>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</si>
  <si>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</si>
  <si>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</si>
  <si>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</si>
  <si>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</si>
  <si>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</si>
  <si>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</si>
  <si>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</si>
  <si>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</si>
  <si>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</si>
  <si>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</si>
  <si>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</si>
  <si>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</si>
  <si>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</si>
  <si>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</si>
  <si>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</si>
  <si>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</si>
  <si>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</si>
  <si>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</si>
  <si>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</si>
  <si>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</si>
  <si>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</si>
  <si>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</si>
  <si>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</si>
  <si>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</si>
  <si>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</si>
  <si>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</si>
  <si>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</si>
  <si>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</si>
  <si>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</si>
  <si>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</si>
  <si>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</si>
  <si>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</si>
  <si>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</si>
  <si>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</si>
  <si>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</si>
  <si>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</si>
  <si>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</si>
  <si>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</si>
  <si>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</si>
  <si>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</si>
  <si>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</si>
  <si>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G4</t>
  </si>
  <si>
    <t>A02071-0024</t>
  </si>
  <si>
    <t>Machine # H2</t>
  </si>
  <si>
    <t>NEED DEBURRED</t>
  </si>
  <si>
    <t>1M 46SEC</t>
  </si>
  <si>
    <t>HVD 9/22/15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</si>
</sst>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>
      <c r="B2" s="126" t="s">
        <v>24</v>
      </c>
      <c r="C2" s="127"/>
      <c r="D2" s="51"/>
      <c r="E2" s="128" t="s">
        <v>56</v>
      </c>
      <c r="F2" s="129"/>
      <c r="G2" s="130"/>
      <c r="H2" s="22"/>
      <c r="I2" s="2"/>
      <c r="J2" s="124" t="s">
        <v>0</v>
      </c>
      <c r="K2" s="125"/>
      <c r="L2" s="54"/>
      <c r="M2" s="22"/>
      <c r="N2" s="22"/>
      <c r="O2" s="22"/>
      <c r="P2" s="22"/>
      <c r="Q2" s="22"/>
      <c r="R2" s="134" t="s">
        <v>48</v>
      </c>
      <c r="S2" s="135"/>
      <c r="T2" s="136"/>
      <c r="U2" s="124"/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>
      <c r="B3" s="126" t="s">
        <v>22</v>
      </c>
      <c r="C3" s="127"/>
      <c r="D3" s="50"/>
      <c r="E3" s="144"/>
      <c r="F3" s="145"/>
      <c r="G3" s="146"/>
      <c r="H3" s="22"/>
      <c r="I3" s="23"/>
      <c r="J3" s="124" t="s">
        <v>25</v>
      </c>
      <c r="K3" s="125"/>
      <c r="L3" s="124" t="s">
        <v>57</v>
      </c>
      <c r="M3" s="127"/>
      <c r="N3" s="127"/>
      <c r="O3" s="125"/>
      <c r="P3" s="22"/>
      <c r="Q3" s="22"/>
      <c r="R3" s="137"/>
      <c r="S3" s="138"/>
      <c r="T3" s="139"/>
      <c r="U3" s="124"/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>
      <c r="B4" s="143" t="s">
        <v>23</v>
      </c>
      <c r="C4" s="136"/>
      <c r="D4" s="50"/>
      <c r="E4" s="134"/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>
      <c r="B8" s="143" t="s">
        <v>59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 t="s">
        <v>61</v>
      </c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>
      <c r="B12" s="199" t="s">
        <v>58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0</v>
      </c>
      <c r="L12" s="159" t="s">
        <v>52</v>
      </c>
      <c r="M12" s="160"/>
      <c r="N12" s="159" t="s">
        <v>60</v>
      </c>
      <c r="O12" s="161"/>
      <c r="P12" s="64"/>
      <c r="Q12" s="64"/>
      <c r="R12" s="64"/>
      <c r="S12" s="65"/>
      <c r="T12" s="66">
        <v>27</v>
      </c>
      <c r="U12" s="66">
        <v>1</v>
      </c>
      <c r="V12" s="44">
        <f>SUM(F13:F50)</f>
        <v>0</v>
      </c>
      <c r="W12" s="45" t="str">
        <f>IF(V12=0,"",U12/V12)</f>
        <v/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/>
      <c r="C13" s="28"/>
      <c r="D13" s="28"/>
      <c r="E13" s="28"/>
      <c r="F13" s="29"/>
      <c r="G13" s="30"/>
      <c r="H13" s="4" t="str">
        <f>IF(G13="","",(IF(#REF!=0,"",(#REF!*G13*#REF!))))</f>
        <v/>
      </c>
      <c r="I13" s="5" t="str">
        <f t="shared" ref="I13:I50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50" si="1">IF(G13="",0,$T$12*(I13-F13-Q13))</f>
        <v>0</v>
      </c>
      <c r="M13" s="4">
        <f>G13</f>
        <v>0</v>
      </c>
      <c r="N13" s="89" t="str">
        <f>IF(L13=0,"",(M13/L13))</f>
        <v/>
      </c>
      <c r="O13" s="90"/>
      <c r="P13" s="31"/>
      <c r="Q13" s="28"/>
      <c r="R13" s="28"/>
      <c r="S13" s="28"/>
      <c r="T13" s="175"/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>
      <c r="B14" s="27"/>
      <c r="C14" s="28"/>
      <c r="D14" s="28"/>
      <c r="E14" s="28"/>
      <c r="F14" s="32"/>
      <c r="G14" s="30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50" si="4">G14</f>
        <v>0</v>
      </c>
      <c r="N14" s="89" t="str">
        <f t="shared" ref="N14:N50" si="5">IF(L14=0,"",(M14/L14))</f>
        <v/>
      </c>
      <c r="O14" s="90"/>
      <c r="P14" s="31"/>
      <c r="Q14" s="28"/>
      <c r="R14" s="28"/>
      <c r="S14" s="28"/>
      <c r="T14" s="175"/>
      <c r="U14" s="176"/>
      <c r="V14" s="176"/>
      <c r="W14" s="177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89" t="str">
        <f t="shared" si="5"/>
        <v/>
      </c>
      <c r="O15" s="90"/>
      <c r="P15" s="31"/>
      <c r="Q15" s="46"/>
      <c r="R15" s="46"/>
      <c r="S15" s="46"/>
      <c r="T15" s="180"/>
      <c r="U15" s="181"/>
      <c r="V15" s="181"/>
      <c r="W15" s="18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80"/>
      <c r="AR15" s="181"/>
      <c r="AS15" s="181"/>
      <c r="AT15" s="182"/>
    </row>
    <row r="16" spans="2:46" ht="15" customHeight="1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50" si="8">E$4-J16</f>
        <v>0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75"/>
      <c r="U16" s="176"/>
      <c r="V16" s="176"/>
      <c r="W16" s="177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0</v>
      </c>
      <c r="K17" s="6">
        <f t="shared" si="8"/>
        <v>0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5"/>
      <c r="U17" s="176"/>
      <c r="V17" s="176"/>
      <c r="W17" s="177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0</v>
      </c>
      <c r="K18" s="6">
        <f t="shared" si="8"/>
        <v>0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0</v>
      </c>
      <c r="K19" s="6">
        <f t="shared" ref="K19:K45" si="11">E$4-J19</f>
        <v>0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0</v>
      </c>
      <c r="K20" s="6">
        <f t="shared" si="11"/>
        <v>0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0</v>
      </c>
      <c r="K21" s="6">
        <f t="shared" si="11"/>
        <v>0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0</v>
      </c>
      <c r="K22" s="6">
        <f t="shared" si="11"/>
        <v>0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0</v>
      </c>
      <c r="K23" s="6">
        <f t="shared" si="11"/>
        <v>0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0</v>
      </c>
      <c r="K24" s="6">
        <f t="shared" si="11"/>
        <v>0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0</v>
      </c>
      <c r="K25" s="6">
        <f t="shared" si="11"/>
        <v>0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0</v>
      </c>
      <c r="K26" s="6">
        <f t="shared" si="11"/>
        <v>0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0</v>
      </c>
      <c r="K27" s="6">
        <f t="shared" si="11"/>
        <v>0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0</v>
      </c>
      <c r="K28" s="6">
        <f t="shared" si="11"/>
        <v>0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0</v>
      </c>
      <c r="K29" s="6">
        <f t="shared" si="11"/>
        <v>0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0</v>
      </c>
      <c r="K30" s="6">
        <f t="shared" si="11"/>
        <v>0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0</v>
      </c>
      <c r="K31" s="6">
        <f t="shared" si="11"/>
        <v>0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0</v>
      </c>
      <c r="K32" s="6">
        <f t="shared" si="11"/>
        <v>0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0</v>
      </c>
      <c r="K33" s="6">
        <f t="shared" si="11"/>
        <v>0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0</v>
      </c>
      <c r="K34" s="6">
        <f t="shared" si="11"/>
        <v>0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0</v>
      </c>
      <c r="K35" s="6">
        <f t="shared" ref="K35:K41" si="17">E$4-J35</f>
        <v>0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0</v>
      </c>
      <c r="K36" s="6">
        <f t="shared" si="17"/>
        <v>0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0</v>
      </c>
      <c r="K37" s="6">
        <f t="shared" si="17"/>
        <v>0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0</v>
      </c>
      <c r="K38" s="6">
        <f t="shared" si="17"/>
        <v>0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0</v>
      </c>
      <c r="K39" s="6">
        <f t="shared" si="17"/>
        <v>0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0</v>
      </c>
      <c r="K40" s="6">
        <f t="shared" si="17"/>
        <v>0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0</v>
      </c>
      <c r="K41" s="6">
        <f t="shared" si="17"/>
        <v>0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0</v>
      </c>
      <c r="K42" s="6">
        <f t="shared" si="11"/>
        <v>0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0</v>
      </c>
      <c r="K43" s="6">
        <f t="shared" si="11"/>
        <v>0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0</v>
      </c>
      <c r="K44" s="6">
        <f t="shared" si="11"/>
        <v>0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0</v>
      </c>
      <c r="K45" s="6">
        <f t="shared" si="11"/>
        <v>0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0</v>
      </c>
      <c r="K46" s="6">
        <f t="shared" ref="K46:K49" si="23">E$4-J46</f>
        <v>0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0</v>
      </c>
      <c r="K47" s="6">
        <f t="shared" si="23"/>
        <v>0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0</v>
      </c>
      <c r="K48" s="6">
        <f t="shared" si="23"/>
        <v>0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0</v>
      </c>
      <c r="K49" s="6">
        <f t="shared" si="23"/>
        <v>0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0</v>
      </c>
      <c r="K50" s="6">
        <f t="shared" si="8"/>
        <v>0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>
      <c r="B51" s="105" t="s">
        <v>20</v>
      </c>
      <c r="C51" s="106"/>
      <c r="D51" s="43"/>
      <c r="E51" s="56">
        <f>SUM(E13:E50)</f>
        <v>0</v>
      </c>
      <c r="F51" s="56">
        <f>SUM(F13:F50)</f>
        <v>0</v>
      </c>
      <c r="G51" s="56">
        <f>SUM(G13:G50)</f>
        <v>0</v>
      </c>
      <c r="H51" s="57"/>
      <c r="I51" s="56">
        <f>SUM(I13:I50)</f>
        <v>0</v>
      </c>
      <c r="J51" s="58">
        <f>J50</f>
        <v>0</v>
      </c>
      <c r="K51" s="58">
        <f>K50</f>
        <v>0</v>
      </c>
      <c r="L51" s="59">
        <f>SUM(L13:L50)</f>
        <v>0</v>
      </c>
      <c r="M51" s="57">
        <f>SUM(M13:M50)</f>
        <v>0</v>
      </c>
      <c r="N51" s="202" t="str">
        <f>IF(L51&lt;&gt;0,SUM(M51/L51),"")</f>
        <v/>
      </c>
      <c r="O51" s="203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.75" thickBot="1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>
      <c r="B55" s="97" t="s">
        <v>40</v>
      </c>
      <c r="C55" s="98"/>
      <c r="D55" s="98"/>
      <c r="E55" s="98"/>
      <c r="F55" s="118" t="s">
        <v>41</v>
      </c>
      <c r="G55" s="119"/>
      <c r="H55" s="2"/>
      <c r="I55" s="39">
        <v>1</v>
      </c>
      <c r="J55" s="184" t="s">
        <v>42</v>
      </c>
      <c r="K55" s="113"/>
      <c r="L55" s="40">
        <f>SUMIF($R$13:$R$50,1,$Q$13:$Q$50)</f>
        <v>0</v>
      </c>
      <c r="M55" s="122"/>
      <c r="N55" s="119"/>
      <c r="O55" s="183"/>
      <c r="P55" s="116"/>
      <c r="Q55" s="116"/>
      <c r="R55" s="116"/>
      <c r="S55" s="116"/>
      <c r="T55" s="116"/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4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8" t="s">
        <v>45</v>
      </c>
      <c r="K57" s="179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8" t="s">
        <v>45</v>
      </c>
      <c r="AH57" s="179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>
      <c r="B59" s="168" t="s">
        <v>47</v>
      </c>
      <c r="C59" s="169"/>
      <c r="D59" s="169"/>
      <c r="E59" s="169"/>
      <c r="F59" s="170">
        <f>J51</f>
        <v>0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5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2015-09-23T15:29:54Z</dcterms:modified>
</cp:coreProperties>
</file>