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<sst xmlns="http://schemas.openxmlformats.org/spreadsheetml/2006/main" count="141" uniqueCount="72">
  <si>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</si>
  <si>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</si>
  <si>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</si>
  <si>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</si>
  <si>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</si>
  <si>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</si>
  <si>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</si>
  <si>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</si>
  <si>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</si>
  <si>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</si>
  <si>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</si>
  <si>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</si>
  <si>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</si>
  <si>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</si>
  <si>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</si>
  <si>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</si>
  <si>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</si>
  <si>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</si>
  <si>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</si>
  <si>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</si>
  <si>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</si>
  <si>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</si>
  <si>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</si>
  <si>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</si>
  <si>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</si>
  <si>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</si>
  <si>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</si>
  <si>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</si>
  <si>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</si>
  <si>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</si>
  <si>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</si>
  <si>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</si>
  <si>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</si>
  <si>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</si>
  <si>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</si>
  <si>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</si>
  <si>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</si>
  <si>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</si>
  <si>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</si>
  <si>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</si>
  <si>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</si>
  <si>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</si>
  <si>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</si>
  <si>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</si>
  <si>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</si>
  <si>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</si>
  <si>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</si>
  <si>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</si>
  <si>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</si>
  <si>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</si>
  <si>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</si>
  <si>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</si>
  <si>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</si>
  <si>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</si>
  <si>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</si>
  <si>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</si>
  <si>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</si>
  <si>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</si>
  <si>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</si>
  <si>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</si>
  <si>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</si>
  <si>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R1310-10</t>
  </si>
  <si>
    <t>Machine # B/S 16</t>
  </si>
  <si>
    <t>Machine #  384</t>
  </si>
  <si>
    <t>R1310-10U</t>
  </si>
  <si>
    <t>NP</t>
  </si>
  <si>
    <t>SB</t>
  </si>
  <si>
    <t>JOB OUT</t>
  </si>
  <si>
    <t>NO PARTS AT MACH-MR</t>
  </si>
  <si>
    <t>945 PM</t>
  </si>
  <si>
    <t>YES</t>
  </si>
  <si>
    <t>VG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</si>
</sst>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367004</v>
      </c>
      <c r="F3" s="150"/>
      <c r="G3" s="151"/>
      <c r="H3" s="22"/>
      <c r="I3" s="25"/>
      <c r="J3" s="145" t="s">
        <v>25</v>
      </c>
      <c r="K3" s="146"/>
      <c r="L3" s="145" t="s">
        <v>64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200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200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3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42103</v>
      </c>
      <c r="C13" s="30" t="s">
        <v>65</v>
      </c>
      <c r="D13" s="30"/>
      <c r="E13" s="30">
        <v>1</v>
      </c>
      <c r="F13" s="80">
        <v>3</v>
      </c>
      <c r="G13" s="32">
        <v>30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30</v>
      </c>
      <c r="K13" s="6">
        <f>E$4-J13</f>
        <v>170</v>
      </c>
      <c r="L13" s="7">
        <f t="shared" ref="L13:L23" si="1">IF(G13="",0,$T$12*(I13-F13-Q13))</f>
        <v>0</v>
      </c>
      <c r="M13" s="4">
        <f>G13</f>
        <v>30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42103</v>
      </c>
      <c r="C14" s="30" t="s">
        <v>66</v>
      </c>
      <c r="D14" s="30"/>
      <c r="E14" s="30">
        <v>8</v>
      </c>
      <c r="F14" s="81">
        <v>0</v>
      </c>
      <c r="G14" s="32">
        <v>315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345</v>
      </c>
      <c r="K14" s="6">
        <f>E$4-J14</f>
        <v>-145</v>
      </c>
      <c r="L14" s="7">
        <f t="shared" si="1"/>
        <v>0</v>
      </c>
      <c r="M14" s="4">
        <f t="shared" ref="M14:M23" si="4">G14</f>
        <v>315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345</v>
      </c>
      <c r="K15" s="6">
        <f>E$4-J15</f>
        <v>-145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237" t="s">
        <v>67</v>
      </c>
      <c r="U15" s="238"/>
      <c r="V15" s="238"/>
      <c r="W15" s="23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345</v>
      </c>
      <c r="K16" s="6">
        <f t="shared" ref="K16:K24" si="8">E$4-J16</f>
        <v>-145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 t="s">
        <v>68</v>
      </c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345</v>
      </c>
      <c r="K17" s="6">
        <f t="shared" ref="K17" si="11">E$4-J17</f>
        <v>-145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345</v>
      </c>
      <c r="K18" s="6">
        <f t="shared" ref="K18:K20" si="17">E$4-J18</f>
        <v>-145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345</v>
      </c>
      <c r="K19" s="6">
        <f t="shared" si="17"/>
        <v>-145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345</v>
      </c>
      <c r="K20" s="6">
        <f t="shared" si="17"/>
        <v>-145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345</v>
      </c>
      <c r="K21" s="6">
        <f t="shared" si="8"/>
        <v>-145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345</v>
      </c>
      <c r="K22" s="6">
        <f t="shared" si="8"/>
        <v>-145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345</v>
      </c>
      <c r="K23" s="6">
        <f t="shared" si="8"/>
        <v>-145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9</v>
      </c>
      <c r="F24" s="62">
        <f>SUM(F13:F23)</f>
        <v>3</v>
      </c>
      <c r="G24" s="62">
        <f>SUM(G13:G23)</f>
        <v>345</v>
      </c>
      <c r="H24" s="84"/>
      <c r="I24" s="62">
        <f t="shared" si="0"/>
        <v>12</v>
      </c>
      <c r="J24" s="85">
        <f>J23</f>
        <v>345</v>
      </c>
      <c r="K24" s="85">
        <f t="shared" si="8"/>
        <v>-145</v>
      </c>
      <c r="L24" s="86">
        <f>SUM(L13:L23)</f>
        <v>0</v>
      </c>
      <c r="M24" s="84">
        <f>SUM(M13:M23)</f>
        <v>345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62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>
        <v>42103</v>
      </c>
      <c r="N56" s="142"/>
      <c r="O56" s="244" t="s">
        <v>69</v>
      </c>
      <c r="P56" s="116"/>
      <c r="Q56" s="116"/>
      <c r="R56" s="115" t="s">
        <v>70</v>
      </c>
      <c r="S56" s="116"/>
      <c r="T56" s="115" t="s">
        <v>71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345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2015-04-10T12:15:10Z</cp:lastPrinted>
  <dcterms:created xsi:type="dcterms:W3CDTF">2014-06-10T19:48:08Z</dcterms:created>
  <dcterms:modified xsi:type="dcterms:W3CDTF">2015-04-10T12:18:20Z</dcterms:modified>
</cp:coreProperties>
</file>