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P2550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J39" i="51"/>
  <c r="BI39" i="51"/>
  <c r="BH39" i="5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Z45" i="51"/>
  <c r="BD46" i="51" s="1"/>
  <c r="BD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<sst xmlns="http://schemas.openxmlformats.org/spreadsheetml/2006/main" count="225" uniqueCount="75">
  <si>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</si>
  <si>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</si>
  <si>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</si>
  <si>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</si>
  <si>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</si>
  <si>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</si>
  <si>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</si>
  <si>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</si>
  <si>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</si>
  <si>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</si>
  <si>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</si>
  <si>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</si>
  <si>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</si>
  <si>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</si>
  <si>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</si>
  <si>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</si>
  <si>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</si>
  <si>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</si>
  <si>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</si>
  <si>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</si>
  <si>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</si>
  <si>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</si>
  <si>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</si>
  <si>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</si>
  <si>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</si>
  <si>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</si>
  <si>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</si>
  <si>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</si>
  <si>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</si>
  <si>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</si>
  <si>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</si>
  <si>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</si>
  <si>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</si>
  <si>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</si>
  <si>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</si>
  <si>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</si>
  <si>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</si>
  <si>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</si>
  <si>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</si>
  <si>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</si>
  <si>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</si>
  <si>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</si>
  <si>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</si>
  <si>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</si>
  <si>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</si>
  <si>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</si>
  <si>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</si>
  <si>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</si>
  <si>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</si>
  <si>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</si>
  <si>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</si>
  <si>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</si>
  <si>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</si>
  <si>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</si>
  <si>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</si>
  <si>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</si>
  <si>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</si>
  <si>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</si>
  <si>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</si>
  <si>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</si>
  <si>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</si>
  <si>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</si>
  <si>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</si>
  <si>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</si>
  <si>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</si>
  <si>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</si>
  <si>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</si>
  <si>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</si>
  <si>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</si>
  <si>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</si>
  <si>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</si>
  <si>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</si>
  <si>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</si>
  <si>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A02022-0018</t>
  </si>
  <si>
    <t>SP2550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</si>
</sst>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3" fillId="0" borderId="55" xfId="0" applyFont="1" applyFill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54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7" activePane="bottomLeft" state="frozen"/>
      <selection activeCell="D1" sqref="D1"/>
      <selection pane="bottomLeft" activeCell="M4" sqref="M4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28" t="s">
        <v>67</v>
      </c>
      <c r="C1" s="229"/>
      <c r="D1" s="229"/>
      <c r="E1" s="229"/>
      <c r="F1" s="23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28" t="s">
        <v>67</v>
      </c>
      <c r="AA1" s="229"/>
      <c r="AB1" s="229"/>
      <c r="AC1" s="229"/>
      <c r="AD1" s="23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28" t="s">
        <v>67</v>
      </c>
      <c r="AY1" s="229"/>
      <c r="AZ1" s="229"/>
      <c r="BA1" s="229"/>
      <c r="BB1" s="23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1"/>
      <c r="C2" s="232"/>
      <c r="D2" s="232"/>
      <c r="E2" s="232"/>
      <c r="F2" s="233"/>
      <c r="G2" s="45"/>
      <c r="H2" s="214" t="s">
        <v>19</v>
      </c>
      <c r="I2" s="215"/>
      <c r="J2" s="62"/>
      <c r="K2" s="18"/>
      <c r="L2" s="318" t="s">
        <v>59</v>
      </c>
      <c r="M2" s="319"/>
      <c r="N2" s="319"/>
      <c r="O2" s="319"/>
      <c r="P2" s="319"/>
      <c r="Q2" s="320"/>
      <c r="R2" s="6"/>
      <c r="S2" s="3"/>
      <c r="T2" s="6"/>
      <c r="U2" s="292" t="s">
        <v>9</v>
      </c>
      <c r="V2" s="293"/>
      <c r="W2" s="293"/>
      <c r="X2" s="86">
        <v>0</v>
      </c>
      <c r="Y2" s="4"/>
      <c r="Z2" s="231"/>
      <c r="AA2" s="232"/>
      <c r="AB2" s="232"/>
      <c r="AC2" s="232"/>
      <c r="AD2" s="233"/>
      <c r="AE2" s="45"/>
      <c r="AF2" s="214" t="s">
        <v>19</v>
      </c>
      <c r="AG2" s="225"/>
      <c r="AH2" s="143" t="str">
        <f>IF($J$2="","",$J$2)</f>
        <v/>
      </c>
      <c r="AI2" s="18"/>
      <c r="AJ2" s="318" t="s">
        <v>59</v>
      </c>
      <c r="AK2" s="319"/>
      <c r="AL2" s="319"/>
      <c r="AM2" s="319"/>
      <c r="AN2" s="319"/>
      <c r="AO2" s="320"/>
      <c r="AP2" s="6"/>
      <c r="AQ2" s="3"/>
      <c r="AR2" s="6"/>
      <c r="AS2" s="292" t="s">
        <v>9</v>
      </c>
      <c r="AT2" s="293"/>
      <c r="AU2" s="293"/>
      <c r="AV2" s="86">
        <f>IF($X$2="","",$X$2)</f>
        <v>0</v>
      </c>
      <c r="AW2" s="4"/>
      <c r="AX2" s="231"/>
      <c r="AY2" s="232"/>
      <c r="AZ2" s="232"/>
      <c r="BA2" s="232"/>
      <c r="BB2" s="233"/>
      <c r="BC2" s="45"/>
      <c r="BD2" s="214" t="s">
        <v>19</v>
      </c>
      <c r="BE2" s="225"/>
      <c r="BF2" s="143" t="str">
        <f>IF($J$2="","",$J$2)</f>
        <v/>
      </c>
      <c r="BG2" s="18"/>
      <c r="BH2" s="318" t="s">
        <v>59</v>
      </c>
      <c r="BI2" s="319"/>
      <c r="BJ2" s="319"/>
      <c r="BK2" s="319"/>
      <c r="BL2" s="319"/>
      <c r="BM2" s="320"/>
      <c r="BN2" s="6"/>
      <c r="BO2" s="3"/>
      <c r="BP2" s="6"/>
      <c r="BQ2" s="292" t="s">
        <v>9</v>
      </c>
      <c r="BR2" s="293"/>
      <c r="BS2" s="293"/>
      <c r="BT2" s="86">
        <f>IF($X$2="","",$X$2)</f>
        <v>0</v>
      </c>
      <c r="BU2" s="4"/>
    </row>
    <row r="3" spans="2:73" ht="7.5" customHeight="1" thickBot="1" x14ac:dyDescent="0.25">
      <c r="B3" s="231"/>
      <c r="C3" s="232"/>
      <c r="D3" s="232"/>
      <c r="E3" s="232"/>
      <c r="F3" s="233"/>
      <c r="G3" s="45"/>
      <c r="H3" s="35"/>
      <c r="I3" s="36"/>
      <c r="J3" s="37"/>
      <c r="K3" s="18"/>
      <c r="L3" s="321"/>
      <c r="M3" s="322"/>
      <c r="N3" s="322"/>
      <c r="O3" s="322"/>
      <c r="P3" s="322"/>
      <c r="Q3" s="323"/>
      <c r="R3" s="6"/>
      <c r="S3" s="3"/>
      <c r="T3" s="6"/>
      <c r="U3" s="3"/>
      <c r="V3" s="3"/>
      <c r="W3" s="3"/>
      <c r="X3" s="3"/>
      <c r="Y3" s="4"/>
      <c r="Z3" s="231"/>
      <c r="AA3" s="232"/>
      <c r="AB3" s="232"/>
      <c r="AC3" s="232"/>
      <c r="AD3" s="233"/>
      <c r="AE3" s="45"/>
      <c r="AF3" s="35"/>
      <c r="AG3" s="36"/>
      <c r="AH3" s="37"/>
      <c r="AI3" s="18"/>
      <c r="AJ3" s="321"/>
      <c r="AK3" s="322"/>
      <c r="AL3" s="322"/>
      <c r="AM3" s="322"/>
      <c r="AN3" s="322"/>
      <c r="AO3" s="323"/>
      <c r="AP3" s="6"/>
      <c r="AQ3" s="3"/>
      <c r="AR3" s="6"/>
      <c r="AS3" s="3"/>
      <c r="AT3" s="3"/>
      <c r="AU3" s="3"/>
      <c r="AV3" s="3"/>
      <c r="AW3" s="4"/>
      <c r="AX3" s="231"/>
      <c r="AY3" s="232"/>
      <c r="AZ3" s="232"/>
      <c r="BA3" s="232"/>
      <c r="BB3" s="233"/>
      <c r="BC3" s="45"/>
      <c r="BD3" s="35"/>
      <c r="BE3" s="36"/>
      <c r="BF3" s="37"/>
      <c r="BG3" s="18"/>
      <c r="BH3" s="321"/>
      <c r="BI3" s="322"/>
      <c r="BJ3" s="322"/>
      <c r="BK3" s="322"/>
      <c r="BL3" s="322"/>
      <c r="BM3" s="323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34"/>
      <c r="C4" s="235"/>
      <c r="D4" s="235"/>
      <c r="E4" s="235"/>
      <c r="F4" s="236"/>
      <c r="G4" s="21"/>
      <c r="H4" s="214" t="s">
        <v>17</v>
      </c>
      <c r="I4" s="225"/>
      <c r="J4" s="63"/>
      <c r="K4" s="3"/>
      <c r="L4" s="64" t="s">
        <v>21</v>
      </c>
      <c r="M4" s="46">
        <v>12.11</v>
      </c>
      <c r="N4" s="221" t="s">
        <v>12</v>
      </c>
      <c r="O4" s="222"/>
      <c r="P4" s="209">
        <f>IF(M6="","",(ROUNDUP((C10*M8/M4/M6),0)*M6))</f>
        <v>0</v>
      </c>
      <c r="Q4" s="210"/>
      <c r="R4" s="24"/>
      <c r="S4" s="20"/>
      <c r="T4" s="20"/>
      <c r="U4" s="292" t="s">
        <v>10</v>
      </c>
      <c r="V4" s="293"/>
      <c r="W4" s="293"/>
      <c r="X4" s="67"/>
      <c r="Y4" s="25"/>
      <c r="Z4" s="234"/>
      <c r="AA4" s="235"/>
      <c r="AB4" s="235"/>
      <c r="AC4" s="235"/>
      <c r="AD4" s="236"/>
      <c r="AE4" s="21"/>
      <c r="AF4" s="214" t="s">
        <v>17</v>
      </c>
      <c r="AG4" s="225"/>
      <c r="AH4" s="142" t="str">
        <f>IF($J$4="","",$J$4)</f>
        <v/>
      </c>
      <c r="AI4" s="3"/>
      <c r="AJ4" s="64" t="s">
        <v>21</v>
      </c>
      <c r="AK4" s="145">
        <f>IF($M$4="","",$M$4)</f>
        <v>12.11</v>
      </c>
      <c r="AL4" s="221" t="s">
        <v>12</v>
      </c>
      <c r="AM4" s="334"/>
      <c r="AN4" s="332">
        <f>IF($P$4="","",$P$4)</f>
        <v>0</v>
      </c>
      <c r="AO4" s="333"/>
      <c r="AP4" s="24"/>
      <c r="AQ4" s="20"/>
      <c r="AR4" s="20"/>
      <c r="AS4" s="292" t="s">
        <v>10</v>
      </c>
      <c r="AT4" s="293"/>
      <c r="AU4" s="293"/>
      <c r="AV4" s="67" t="str">
        <f>IF($X$4="","",$X$4)</f>
        <v/>
      </c>
      <c r="AW4" s="25"/>
      <c r="AX4" s="234"/>
      <c r="AY4" s="235"/>
      <c r="AZ4" s="235"/>
      <c r="BA4" s="235"/>
      <c r="BB4" s="236"/>
      <c r="BC4" s="21"/>
      <c r="BD4" s="214" t="s">
        <v>17</v>
      </c>
      <c r="BE4" s="225"/>
      <c r="BF4" s="142" t="str">
        <f>IF($J$4="","",$J$4)</f>
        <v/>
      </c>
      <c r="BG4" s="3"/>
      <c r="BH4" s="64" t="s">
        <v>21</v>
      </c>
      <c r="BI4" s="145">
        <f>IF($M$4="","",$M$4)</f>
        <v>12.11</v>
      </c>
      <c r="BJ4" s="221" t="s">
        <v>12</v>
      </c>
      <c r="BK4" s="334"/>
      <c r="BL4" s="332">
        <f>IF($P$4="","",$P$4)</f>
        <v>0</v>
      </c>
      <c r="BM4" s="333"/>
      <c r="BN4" s="24"/>
      <c r="BO4" s="20"/>
      <c r="BP4" s="20"/>
      <c r="BQ4" s="292" t="s">
        <v>10</v>
      </c>
      <c r="BR4" s="293"/>
      <c r="BS4" s="293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240" t="s">
        <v>74</v>
      </c>
      <c r="D6" s="241"/>
      <c r="E6" s="242"/>
      <c r="F6" s="3"/>
      <c r="G6" s="35"/>
      <c r="H6" s="226" t="s">
        <v>18</v>
      </c>
      <c r="I6" s="227"/>
      <c r="J6" s="87">
        <v>810</v>
      </c>
      <c r="K6" s="3"/>
      <c r="L6" s="65" t="s">
        <v>54</v>
      </c>
      <c r="M6" s="46">
        <v>1</v>
      </c>
      <c r="N6" s="223" t="s">
        <v>34</v>
      </c>
      <c r="O6" s="224"/>
      <c r="P6" s="209">
        <f>IF(M6="","",(ROUNDUP((K40*M8/M4/M6),0)*M6))</f>
        <v>0</v>
      </c>
      <c r="Q6" s="210"/>
      <c r="R6" s="18"/>
      <c r="S6" s="6"/>
      <c r="T6" s="6"/>
      <c r="U6" s="292" t="s">
        <v>16</v>
      </c>
      <c r="V6" s="293"/>
      <c r="W6" s="293"/>
      <c r="X6" s="88" t="str">
        <f>IF(X4="","",(X2/X4))</f>
        <v/>
      </c>
      <c r="Y6" s="25"/>
      <c r="Z6" s="59" t="s">
        <v>49</v>
      </c>
      <c r="AA6" s="294" t="str">
        <f>IF($C$6="","",$C$6)</f>
        <v>SP2550</v>
      </c>
      <c r="AB6" s="295"/>
      <c r="AC6" s="296"/>
      <c r="AD6" s="3"/>
      <c r="AE6" s="35"/>
      <c r="AF6" s="226" t="s">
        <v>18</v>
      </c>
      <c r="AG6" s="227"/>
      <c r="AH6" s="138">
        <f>IF($J$6="","",$J$6)</f>
        <v>810</v>
      </c>
      <c r="AI6" s="3"/>
      <c r="AJ6" s="65" t="s">
        <v>54</v>
      </c>
      <c r="AK6" s="145">
        <f>IF($M$6="","",$M$6)</f>
        <v>1</v>
      </c>
      <c r="AL6" s="223" t="s">
        <v>34</v>
      </c>
      <c r="AM6" s="224"/>
      <c r="AN6" s="332">
        <f>IF($P$6="","",$P$6)</f>
        <v>0</v>
      </c>
      <c r="AO6" s="333"/>
      <c r="AP6" s="18"/>
      <c r="AQ6" s="6"/>
      <c r="AR6" s="6"/>
      <c r="AS6" s="292" t="s">
        <v>16</v>
      </c>
      <c r="AT6" s="293"/>
      <c r="AU6" s="293"/>
      <c r="AV6" s="88" t="str">
        <f>IF($X$6="","",$X$6)</f>
        <v/>
      </c>
      <c r="AW6" s="25"/>
      <c r="AX6" s="59" t="s">
        <v>49</v>
      </c>
      <c r="AY6" s="294" t="str">
        <f>IF($C$6="","",$C$6)</f>
        <v>SP2550</v>
      </c>
      <c r="AZ6" s="295"/>
      <c r="BA6" s="296"/>
      <c r="BB6" s="3"/>
      <c r="BC6" s="35"/>
      <c r="BD6" s="226" t="s">
        <v>18</v>
      </c>
      <c r="BE6" s="227"/>
      <c r="BF6" s="138">
        <f>IF($J$6="","",$J$6)</f>
        <v>810</v>
      </c>
      <c r="BG6" s="3"/>
      <c r="BH6" s="65" t="s">
        <v>54</v>
      </c>
      <c r="BI6" s="145">
        <f>IF($M$6="","",$M$6)</f>
        <v>1</v>
      </c>
      <c r="BJ6" s="223" t="s">
        <v>34</v>
      </c>
      <c r="BK6" s="224"/>
      <c r="BL6" s="332">
        <f>IF($P$6="","",$P$6)</f>
        <v>0</v>
      </c>
      <c r="BM6" s="333"/>
      <c r="BN6" s="18"/>
      <c r="BO6" s="6"/>
      <c r="BP6" s="6"/>
      <c r="BQ6" s="292" t="s">
        <v>16</v>
      </c>
      <c r="BR6" s="293"/>
      <c r="BS6" s="293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328" t="s">
        <v>48</v>
      </c>
      <c r="G7" s="329"/>
      <c r="H7" s="258" t="s">
        <v>35</v>
      </c>
      <c r="I7" s="259"/>
      <c r="J7" s="260"/>
      <c r="K7" s="19"/>
      <c r="L7" s="27"/>
      <c r="M7" s="29"/>
      <c r="N7" s="29"/>
      <c r="O7" s="30"/>
      <c r="P7" s="30"/>
      <c r="Q7" s="26"/>
      <c r="R7" s="6"/>
      <c r="S7" s="303" t="s">
        <v>39</v>
      </c>
      <c r="T7" s="304"/>
      <c r="U7" s="304"/>
      <c r="V7" s="304"/>
      <c r="W7" s="304"/>
      <c r="X7" s="305"/>
      <c r="Y7" s="4"/>
      <c r="Z7" s="53"/>
      <c r="AA7" s="13"/>
      <c r="AB7" s="13"/>
      <c r="AC7" s="14"/>
      <c r="AD7" s="328" t="s">
        <v>48</v>
      </c>
      <c r="AE7" s="329"/>
      <c r="AF7" s="258" t="s">
        <v>35</v>
      </c>
      <c r="AG7" s="259"/>
      <c r="AH7" s="260"/>
      <c r="AI7" s="19"/>
      <c r="AJ7" s="27"/>
      <c r="AK7" s="29"/>
      <c r="AL7" s="29"/>
      <c r="AM7" s="30"/>
      <c r="AN7" s="30"/>
      <c r="AO7" s="113"/>
      <c r="AP7" s="6"/>
      <c r="AQ7" s="303" t="s">
        <v>39</v>
      </c>
      <c r="AR7" s="304"/>
      <c r="AS7" s="304"/>
      <c r="AT7" s="304"/>
      <c r="AU7" s="304"/>
      <c r="AV7" s="305"/>
      <c r="AW7" s="4"/>
      <c r="AX7" s="53"/>
      <c r="AY7" s="13"/>
      <c r="AZ7" s="13"/>
      <c r="BA7" s="14"/>
      <c r="BB7" s="328" t="s">
        <v>48</v>
      </c>
      <c r="BC7" s="329"/>
      <c r="BD7" s="258" t="s">
        <v>35</v>
      </c>
      <c r="BE7" s="259"/>
      <c r="BF7" s="260"/>
      <c r="BG7" s="19"/>
      <c r="BH7" s="27"/>
      <c r="BI7" s="29"/>
      <c r="BJ7" s="29"/>
      <c r="BK7" s="30"/>
      <c r="BL7" s="30"/>
      <c r="BM7" s="113"/>
      <c r="BN7" s="6"/>
      <c r="BO7" s="303" t="s">
        <v>39</v>
      </c>
      <c r="BP7" s="304"/>
      <c r="BQ7" s="304"/>
      <c r="BR7" s="304"/>
      <c r="BS7" s="304"/>
      <c r="BT7" s="305"/>
      <c r="BU7" s="4"/>
    </row>
    <row r="8" spans="2:73" s="3" customFormat="1" ht="20.25" customHeight="1" thickBot="1" x14ac:dyDescent="0.25">
      <c r="B8" s="57" t="s">
        <v>51</v>
      </c>
      <c r="C8" s="350"/>
      <c r="D8" s="350"/>
      <c r="E8" s="351"/>
      <c r="F8" s="254"/>
      <c r="G8" s="255"/>
      <c r="H8" s="256" t="s">
        <v>60</v>
      </c>
      <c r="I8" s="257"/>
      <c r="J8" s="89">
        <v>4</v>
      </c>
      <c r="K8" s="24"/>
      <c r="L8" s="64" t="s">
        <v>22</v>
      </c>
      <c r="M8" s="103">
        <v>0.1197</v>
      </c>
      <c r="N8" s="330" t="s">
        <v>23</v>
      </c>
      <c r="O8" s="331"/>
      <c r="P8" s="209">
        <f>IF(M8="","",M4/M8)</f>
        <v>101.16959064327484</v>
      </c>
      <c r="Q8" s="211"/>
      <c r="R8" s="24"/>
      <c r="S8" s="306"/>
      <c r="T8" s="307"/>
      <c r="U8" s="307"/>
      <c r="V8" s="307"/>
      <c r="W8" s="307"/>
      <c r="X8" s="308"/>
      <c r="Y8" s="25"/>
      <c r="Z8" s="57" t="s">
        <v>51</v>
      </c>
      <c r="AA8" s="299" t="str">
        <f>IF(C8="","",$C$8)</f>
        <v/>
      </c>
      <c r="AB8" s="299"/>
      <c r="AC8" s="300"/>
      <c r="AD8" s="335" t="str">
        <f>IF(F8="","",$F$8)</f>
        <v/>
      </c>
      <c r="AE8" s="336"/>
      <c r="AF8" s="256" t="s">
        <v>36</v>
      </c>
      <c r="AG8" s="257"/>
      <c r="AH8" s="139">
        <f>IF($J$8="","",$J$8)</f>
        <v>4</v>
      </c>
      <c r="AI8" s="24"/>
      <c r="AJ8" s="64" t="s">
        <v>22</v>
      </c>
      <c r="AK8" s="144">
        <f>IF($M$8="","",$M$8)</f>
        <v>0.1197</v>
      </c>
      <c r="AL8" s="330" t="s">
        <v>23</v>
      </c>
      <c r="AM8" s="331"/>
      <c r="AN8" s="332">
        <f>IF($P$8="","",$P$8)</f>
        <v>101.16959064327484</v>
      </c>
      <c r="AO8" s="333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7" t="s">
        <v>51</v>
      </c>
      <c r="AY8" s="299" t="str">
        <f>IF(AA8="","",$C$8)</f>
        <v/>
      </c>
      <c r="AZ8" s="299"/>
      <c r="BA8" s="300"/>
      <c r="BB8" s="335" t="str">
        <f>IF(AD8="","",$F$8)</f>
        <v/>
      </c>
      <c r="BC8" s="336"/>
      <c r="BD8" s="256" t="s">
        <v>36</v>
      </c>
      <c r="BE8" s="257"/>
      <c r="BF8" s="139">
        <f>IF($J$8="","",$J$8)</f>
        <v>4</v>
      </c>
      <c r="BG8" s="24"/>
      <c r="BH8" s="64" t="s">
        <v>22</v>
      </c>
      <c r="BI8" s="144">
        <f>IF($M$8="","",$M$8)</f>
        <v>0.1197</v>
      </c>
      <c r="BJ8" s="330" t="s">
        <v>23</v>
      </c>
      <c r="BK8" s="331"/>
      <c r="BL8" s="332">
        <f>IF($P$8="","",$P$8)</f>
        <v>101.16959064327484</v>
      </c>
      <c r="BM8" s="333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4" t="s">
        <v>55</v>
      </c>
      <c r="G9" s="325"/>
      <c r="H9" s="315"/>
      <c r="I9" s="316"/>
      <c r="J9" s="317"/>
      <c r="K9" s="66" t="s">
        <v>38</v>
      </c>
      <c r="L9" s="31"/>
      <c r="M9" s="50"/>
      <c r="N9" s="32"/>
      <c r="O9" s="33"/>
      <c r="P9" s="33"/>
      <c r="Q9" s="34"/>
      <c r="R9" s="24"/>
      <c r="S9" s="309"/>
      <c r="T9" s="310"/>
      <c r="U9" s="310"/>
      <c r="V9" s="310"/>
      <c r="W9" s="310"/>
      <c r="X9" s="311"/>
      <c r="Y9" s="25"/>
      <c r="Z9" s="17"/>
      <c r="AA9" s="15"/>
      <c r="AB9" s="15"/>
      <c r="AC9" s="15"/>
      <c r="AD9" s="324" t="s">
        <v>55</v>
      </c>
      <c r="AE9" s="325"/>
      <c r="AF9" s="315"/>
      <c r="AG9" s="316"/>
      <c r="AH9" s="317"/>
      <c r="AI9" s="66" t="s">
        <v>38</v>
      </c>
      <c r="AJ9" s="31"/>
      <c r="AK9" s="50"/>
      <c r="AL9" s="32"/>
      <c r="AM9" s="33"/>
      <c r="AN9" s="33"/>
      <c r="AO9" s="34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4" t="s">
        <v>55</v>
      </c>
      <c r="BC9" s="325"/>
      <c r="BD9" s="315"/>
      <c r="BE9" s="316"/>
      <c r="BF9" s="317"/>
      <c r="BG9" s="66" t="s">
        <v>38</v>
      </c>
      <c r="BH9" s="31"/>
      <c r="BI9" s="50"/>
      <c r="BJ9" s="32"/>
      <c r="BK9" s="33"/>
      <c r="BL9" s="33"/>
      <c r="BM9" s="34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8" t="s">
        <v>50</v>
      </c>
      <c r="C10" s="212"/>
      <c r="D10" s="212"/>
      <c r="E10" s="213"/>
      <c r="F10" s="326"/>
      <c r="G10" s="327"/>
      <c r="H10" s="256" t="s">
        <v>37</v>
      </c>
      <c r="I10" s="257"/>
      <c r="J10" s="90"/>
      <c r="K10" s="56"/>
      <c r="L10" s="196" t="s">
        <v>31</v>
      </c>
      <c r="M10" s="197"/>
      <c r="N10" s="198" t="s">
        <v>73</v>
      </c>
      <c r="O10" s="199"/>
      <c r="P10" s="199"/>
      <c r="Q10" s="200"/>
      <c r="R10" s="24"/>
      <c r="S10" s="312"/>
      <c r="T10" s="313"/>
      <c r="U10" s="313"/>
      <c r="V10" s="313"/>
      <c r="W10" s="313"/>
      <c r="X10" s="314"/>
      <c r="Y10" s="4"/>
      <c r="Z10" s="58" t="s">
        <v>50</v>
      </c>
      <c r="AA10" s="337" t="str">
        <f>IF($C$10="","",$C$10)</f>
        <v/>
      </c>
      <c r="AB10" s="337"/>
      <c r="AC10" s="338"/>
      <c r="AD10" s="361"/>
      <c r="AE10" s="362"/>
      <c r="AF10" s="256" t="s">
        <v>37</v>
      </c>
      <c r="AG10" s="257"/>
      <c r="AH10" s="140" t="str">
        <f>IF($J$10="","",$J$10)</f>
        <v/>
      </c>
      <c r="AI10" s="141" t="str">
        <f>IF($K$10="","",$K$10)</f>
        <v/>
      </c>
      <c r="AJ10" s="196" t="s">
        <v>31</v>
      </c>
      <c r="AK10" s="197"/>
      <c r="AL10" s="339" t="str">
        <f>IF($N$10="","",$N$10)</f>
        <v>A02022-0018</v>
      </c>
      <c r="AM10" s="340"/>
      <c r="AN10" s="340"/>
      <c r="AO10" s="341"/>
      <c r="AP10" s="24"/>
      <c r="AQ10" s="358"/>
      <c r="AR10" s="359"/>
      <c r="AS10" s="359"/>
      <c r="AT10" s="359"/>
      <c r="AU10" s="359"/>
      <c r="AV10" s="360"/>
      <c r="AW10" s="4"/>
      <c r="AX10" s="58" t="s">
        <v>50</v>
      </c>
      <c r="AY10" s="337" t="str">
        <f>IF($C$10="","",$C$10)</f>
        <v/>
      </c>
      <c r="AZ10" s="337"/>
      <c r="BA10" s="338"/>
      <c r="BB10" s="361"/>
      <c r="BC10" s="362"/>
      <c r="BD10" s="256" t="s">
        <v>37</v>
      </c>
      <c r="BE10" s="257"/>
      <c r="BF10" s="140" t="str">
        <f>IF($J$10="","",$J$10)</f>
        <v/>
      </c>
      <c r="BG10" s="141" t="str">
        <f>IF($K$10="","",$K$10)</f>
        <v/>
      </c>
      <c r="BH10" s="196" t="s">
        <v>31</v>
      </c>
      <c r="BI10" s="197"/>
      <c r="BJ10" s="339" t="str">
        <f>IF($N$10="","",$N$10)</f>
        <v>A02022-0018</v>
      </c>
      <c r="BK10" s="340"/>
      <c r="BL10" s="340"/>
      <c r="BM10" s="341"/>
      <c r="BN10" s="24"/>
      <c r="BO10" s="358"/>
      <c r="BP10" s="359"/>
      <c r="BQ10" s="359"/>
      <c r="BR10" s="359"/>
      <c r="BS10" s="359"/>
      <c r="BT10" s="36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201" t="s">
        <v>1</v>
      </c>
      <c r="C12" s="203" t="s">
        <v>3</v>
      </c>
      <c r="D12" s="165" t="s">
        <v>65</v>
      </c>
      <c r="E12" s="203" t="s">
        <v>11</v>
      </c>
      <c r="F12" s="186" t="s">
        <v>29</v>
      </c>
      <c r="G12" s="186" t="s">
        <v>66</v>
      </c>
      <c r="H12" s="184" t="s">
        <v>40</v>
      </c>
      <c r="I12" s="184" t="s">
        <v>4</v>
      </c>
      <c r="J12" s="184" t="s">
        <v>5</v>
      </c>
      <c r="K12" s="184" t="s">
        <v>13</v>
      </c>
      <c r="L12" s="184" t="s">
        <v>6</v>
      </c>
      <c r="M12" s="184" t="s">
        <v>7</v>
      </c>
      <c r="N12" s="216" t="s">
        <v>8</v>
      </c>
      <c r="O12" s="217"/>
      <c r="P12" s="165" t="s">
        <v>24</v>
      </c>
      <c r="Q12" s="195"/>
      <c r="R12" s="166"/>
      <c r="S12" s="186" t="s">
        <v>69</v>
      </c>
      <c r="T12" s="186" t="s">
        <v>14</v>
      </c>
      <c r="U12" s="165" t="s">
        <v>71</v>
      </c>
      <c r="V12" s="166"/>
      <c r="W12" s="169" t="s">
        <v>15</v>
      </c>
      <c r="X12" s="169"/>
      <c r="Y12" s="170"/>
      <c r="Z12" s="201" t="s">
        <v>1</v>
      </c>
      <c r="AA12" s="203" t="s">
        <v>3</v>
      </c>
      <c r="AB12" s="165" t="s">
        <v>65</v>
      </c>
      <c r="AC12" s="203" t="s">
        <v>11</v>
      </c>
      <c r="AD12" s="186" t="s">
        <v>29</v>
      </c>
      <c r="AE12" s="186" t="s">
        <v>66</v>
      </c>
      <c r="AF12" s="184" t="s">
        <v>40</v>
      </c>
      <c r="AG12" s="184" t="s">
        <v>4</v>
      </c>
      <c r="AH12" s="184" t="s">
        <v>5</v>
      </c>
      <c r="AI12" s="184" t="s">
        <v>13</v>
      </c>
      <c r="AJ12" s="184" t="s">
        <v>6</v>
      </c>
      <c r="AK12" s="184" t="s">
        <v>7</v>
      </c>
      <c r="AL12" s="216" t="s">
        <v>8</v>
      </c>
      <c r="AM12" s="217"/>
      <c r="AN12" s="165" t="s">
        <v>24</v>
      </c>
      <c r="AO12" s="195"/>
      <c r="AP12" s="166"/>
      <c r="AQ12" s="186" t="s">
        <v>69</v>
      </c>
      <c r="AR12" s="186" t="s">
        <v>14</v>
      </c>
      <c r="AS12" s="165" t="s">
        <v>71</v>
      </c>
      <c r="AT12" s="166"/>
      <c r="AU12" s="169" t="s">
        <v>15</v>
      </c>
      <c r="AV12" s="169"/>
      <c r="AW12" s="170"/>
      <c r="AX12" s="201" t="s">
        <v>1</v>
      </c>
      <c r="AY12" s="203" t="s">
        <v>3</v>
      </c>
      <c r="AZ12" s="165" t="s">
        <v>65</v>
      </c>
      <c r="BA12" s="203" t="s">
        <v>11</v>
      </c>
      <c r="BB12" s="186" t="s">
        <v>29</v>
      </c>
      <c r="BC12" s="186" t="s">
        <v>66</v>
      </c>
      <c r="BD12" s="184" t="s">
        <v>40</v>
      </c>
      <c r="BE12" s="184" t="s">
        <v>4</v>
      </c>
      <c r="BF12" s="184" t="s">
        <v>5</v>
      </c>
      <c r="BG12" s="184" t="s">
        <v>13</v>
      </c>
      <c r="BH12" s="184" t="s">
        <v>6</v>
      </c>
      <c r="BI12" s="184" t="s">
        <v>7</v>
      </c>
      <c r="BJ12" s="216" t="s">
        <v>8</v>
      </c>
      <c r="BK12" s="217"/>
      <c r="BL12" s="165" t="s">
        <v>24</v>
      </c>
      <c r="BM12" s="195"/>
      <c r="BN12" s="166"/>
      <c r="BO12" s="186" t="s">
        <v>69</v>
      </c>
      <c r="BP12" s="186" t="s">
        <v>14</v>
      </c>
      <c r="BQ12" s="165" t="s">
        <v>71</v>
      </c>
      <c r="BR12" s="166"/>
      <c r="BS12" s="169" t="s">
        <v>15</v>
      </c>
      <c r="BT12" s="169"/>
      <c r="BU12" s="170"/>
    </row>
    <row r="13" spans="2:73" ht="20.25" customHeight="1" thickBot="1" x14ac:dyDescent="0.25">
      <c r="B13" s="202"/>
      <c r="C13" s="204"/>
      <c r="D13" s="167"/>
      <c r="E13" s="204"/>
      <c r="F13" s="205"/>
      <c r="G13" s="205"/>
      <c r="H13" s="185"/>
      <c r="I13" s="185"/>
      <c r="J13" s="185"/>
      <c r="K13" s="185"/>
      <c r="L13" s="185"/>
      <c r="M13" s="185"/>
      <c r="N13" s="218"/>
      <c r="O13" s="219"/>
      <c r="P13" s="167"/>
      <c r="Q13" s="171"/>
      <c r="R13" s="168"/>
      <c r="S13" s="187"/>
      <c r="T13" s="187"/>
      <c r="U13" s="167"/>
      <c r="V13" s="168"/>
      <c r="W13" s="171"/>
      <c r="X13" s="171"/>
      <c r="Y13" s="172"/>
      <c r="Z13" s="202"/>
      <c r="AA13" s="204"/>
      <c r="AB13" s="167"/>
      <c r="AC13" s="204"/>
      <c r="AD13" s="205"/>
      <c r="AE13" s="205"/>
      <c r="AF13" s="185"/>
      <c r="AG13" s="185"/>
      <c r="AH13" s="185"/>
      <c r="AI13" s="185"/>
      <c r="AJ13" s="185"/>
      <c r="AK13" s="185"/>
      <c r="AL13" s="218"/>
      <c r="AM13" s="219"/>
      <c r="AN13" s="167"/>
      <c r="AO13" s="171"/>
      <c r="AP13" s="168"/>
      <c r="AQ13" s="187"/>
      <c r="AR13" s="187"/>
      <c r="AS13" s="167"/>
      <c r="AT13" s="168"/>
      <c r="AU13" s="171"/>
      <c r="AV13" s="171"/>
      <c r="AW13" s="172"/>
      <c r="AX13" s="202"/>
      <c r="AY13" s="204"/>
      <c r="AZ13" s="167"/>
      <c r="BA13" s="204"/>
      <c r="BB13" s="205"/>
      <c r="BC13" s="205"/>
      <c r="BD13" s="185"/>
      <c r="BE13" s="185"/>
      <c r="BF13" s="185"/>
      <c r="BG13" s="185"/>
      <c r="BH13" s="185"/>
      <c r="BI13" s="185"/>
      <c r="BJ13" s="218"/>
      <c r="BK13" s="219"/>
      <c r="BL13" s="167"/>
      <c r="BM13" s="171"/>
      <c r="BN13" s="168"/>
      <c r="BO13" s="187"/>
      <c r="BP13" s="187"/>
      <c r="BQ13" s="167"/>
      <c r="BR13" s="168"/>
      <c r="BS13" s="171"/>
      <c r="BT13" s="171"/>
      <c r="BU13" s="172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220" t="s">
        <v>0</v>
      </c>
      <c r="O14" s="190"/>
      <c r="P14" s="188"/>
      <c r="Q14" s="189"/>
      <c r="R14" s="190"/>
      <c r="S14" s="79"/>
      <c r="T14" s="80"/>
      <c r="U14" s="157"/>
      <c r="V14" s="158"/>
      <c r="W14" s="158"/>
      <c r="X14" s="158"/>
      <c r="Y14" s="159"/>
      <c r="Z14" s="155" t="s">
        <v>68</v>
      </c>
      <c r="AA14" s="156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220"/>
      <c r="AM14" s="190"/>
      <c r="AN14" s="188"/>
      <c r="AO14" s="189"/>
      <c r="AP14" s="190"/>
      <c r="AQ14" s="79"/>
      <c r="AR14" s="80"/>
      <c r="AS14" s="157"/>
      <c r="AT14" s="158"/>
      <c r="AU14" s="158"/>
      <c r="AV14" s="158"/>
      <c r="AW14" s="159"/>
      <c r="AX14" s="155" t="s">
        <v>68</v>
      </c>
      <c r="AY14" s="156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220"/>
      <c r="BK14" s="190"/>
      <c r="BL14" s="188"/>
      <c r="BM14" s="189"/>
      <c r="BN14" s="190"/>
      <c r="BO14" s="79"/>
      <c r="BP14" s="80"/>
      <c r="BQ14" s="157"/>
      <c r="BR14" s="158"/>
      <c r="BS14" s="158"/>
      <c r="BT14" s="158"/>
      <c r="BU14" s="159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0" t="str">
        <f>IF(L15=0,"",(M15/L15))</f>
        <v/>
      </c>
      <c r="O15" s="161"/>
      <c r="P15" s="162"/>
      <c r="Q15" s="163"/>
      <c r="R15" s="164"/>
      <c r="S15" s="91"/>
      <c r="T15" s="93"/>
      <c r="U15" s="173"/>
      <c r="V15" s="174"/>
      <c r="W15" s="175"/>
      <c r="X15" s="175"/>
      <c r="Y15" s="176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1"/>
      <c r="AR15" s="93"/>
      <c r="AS15" s="173"/>
      <c r="AT15" s="174"/>
      <c r="AU15" s="175"/>
      <c r="AV15" s="175"/>
      <c r="AW15" s="176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1"/>
      <c r="BP15" s="93"/>
      <c r="BQ15" s="173"/>
      <c r="BR15" s="174"/>
      <c r="BS15" s="175"/>
      <c r="BT15" s="175"/>
      <c r="BU15" s="176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1"/>
      <c r="T16" s="93"/>
      <c r="U16" s="173"/>
      <c r="V16" s="174"/>
      <c r="W16" s="175"/>
      <c r="X16" s="175"/>
      <c r="Y16" s="176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1"/>
      <c r="AR16" s="93"/>
      <c r="AS16" s="173"/>
      <c r="AT16" s="174"/>
      <c r="AU16" s="175"/>
      <c r="AV16" s="175"/>
      <c r="AW16" s="176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1"/>
      <c r="BP16" s="93"/>
      <c r="BQ16" s="173"/>
      <c r="BR16" s="174"/>
      <c r="BS16" s="175"/>
      <c r="BT16" s="175"/>
      <c r="BU16" s="176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1"/>
      <c r="T17" s="93"/>
      <c r="U17" s="173"/>
      <c r="V17" s="174"/>
      <c r="W17" s="175"/>
      <c r="X17" s="175"/>
      <c r="Y17" s="176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1"/>
      <c r="AR17" s="93"/>
      <c r="AS17" s="173"/>
      <c r="AT17" s="174"/>
      <c r="AU17" s="175"/>
      <c r="AV17" s="175"/>
      <c r="AW17" s="176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1"/>
      <c r="BP17" s="93"/>
      <c r="BQ17" s="173"/>
      <c r="BR17" s="174"/>
      <c r="BS17" s="175"/>
      <c r="BT17" s="175"/>
      <c r="BU17" s="176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1"/>
      <c r="T18" s="93"/>
      <c r="U18" s="173"/>
      <c r="V18" s="174"/>
      <c r="W18" s="175"/>
      <c r="X18" s="175"/>
      <c r="Y18" s="176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1"/>
      <c r="AR18" s="93"/>
      <c r="AS18" s="173"/>
      <c r="AT18" s="174"/>
      <c r="AU18" s="175"/>
      <c r="AV18" s="175"/>
      <c r="AW18" s="176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1"/>
      <c r="BP18" s="93"/>
      <c r="BQ18" s="173"/>
      <c r="BR18" s="174"/>
      <c r="BS18" s="175"/>
      <c r="BT18" s="175"/>
      <c r="BU18" s="176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1"/>
      <c r="T19" s="93"/>
      <c r="U19" s="173"/>
      <c r="V19" s="174"/>
      <c r="W19" s="175"/>
      <c r="X19" s="175"/>
      <c r="Y19" s="176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1"/>
      <c r="AR19" s="93"/>
      <c r="AS19" s="173"/>
      <c r="AT19" s="174"/>
      <c r="AU19" s="175"/>
      <c r="AV19" s="175"/>
      <c r="AW19" s="176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1"/>
      <c r="BP19" s="93"/>
      <c r="BQ19" s="173"/>
      <c r="BR19" s="174"/>
      <c r="BS19" s="175"/>
      <c r="BT19" s="175"/>
      <c r="BU19" s="176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1"/>
      <c r="T20" s="93"/>
      <c r="U20" s="173"/>
      <c r="V20" s="174"/>
      <c r="W20" s="175"/>
      <c r="X20" s="175"/>
      <c r="Y20" s="176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1"/>
      <c r="AR20" s="93"/>
      <c r="AS20" s="173"/>
      <c r="AT20" s="174"/>
      <c r="AU20" s="175"/>
      <c r="AV20" s="175"/>
      <c r="AW20" s="176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1"/>
      <c r="BP20" s="93"/>
      <c r="BQ20" s="173"/>
      <c r="BR20" s="174"/>
      <c r="BS20" s="175"/>
      <c r="BT20" s="175"/>
      <c r="BU20" s="176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1"/>
      <c r="T21" s="93"/>
      <c r="U21" s="173"/>
      <c r="V21" s="174"/>
      <c r="W21" s="175"/>
      <c r="X21" s="175"/>
      <c r="Y21" s="176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1"/>
      <c r="AR21" s="93"/>
      <c r="AS21" s="173"/>
      <c r="AT21" s="174"/>
      <c r="AU21" s="175"/>
      <c r="AV21" s="175"/>
      <c r="AW21" s="176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1"/>
      <c r="BP21" s="93"/>
      <c r="BQ21" s="173"/>
      <c r="BR21" s="174"/>
      <c r="BS21" s="175"/>
      <c r="BT21" s="175"/>
      <c r="BU21" s="176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1"/>
      <c r="T22" s="93"/>
      <c r="U22" s="173"/>
      <c r="V22" s="174"/>
      <c r="W22" s="175"/>
      <c r="X22" s="175"/>
      <c r="Y22" s="176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1"/>
      <c r="AR22" s="93"/>
      <c r="AS22" s="173"/>
      <c r="AT22" s="174"/>
      <c r="AU22" s="175"/>
      <c r="AV22" s="175"/>
      <c r="AW22" s="176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1"/>
      <c r="BP22" s="93"/>
      <c r="BQ22" s="173"/>
      <c r="BR22" s="174"/>
      <c r="BS22" s="175"/>
      <c r="BT22" s="175"/>
      <c r="BU22" s="176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1"/>
      <c r="T23" s="93"/>
      <c r="U23" s="173"/>
      <c r="V23" s="174"/>
      <c r="W23" s="175"/>
      <c r="X23" s="175"/>
      <c r="Y23" s="176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1"/>
      <c r="AR23" s="93"/>
      <c r="AS23" s="173"/>
      <c r="AT23" s="174"/>
      <c r="AU23" s="175"/>
      <c r="AV23" s="175"/>
      <c r="AW23" s="176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1"/>
      <c r="BP23" s="93"/>
      <c r="BQ23" s="173"/>
      <c r="BR23" s="174"/>
      <c r="BS23" s="175"/>
      <c r="BT23" s="175"/>
      <c r="BU23" s="176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1"/>
      <c r="T24" s="93"/>
      <c r="U24" s="173"/>
      <c r="V24" s="174"/>
      <c r="W24" s="175"/>
      <c r="X24" s="175"/>
      <c r="Y24" s="176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1"/>
      <c r="AR24" s="93"/>
      <c r="AS24" s="173"/>
      <c r="AT24" s="174"/>
      <c r="AU24" s="175"/>
      <c r="AV24" s="175"/>
      <c r="AW24" s="176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1"/>
      <c r="BP24" s="93"/>
      <c r="BQ24" s="173"/>
      <c r="BR24" s="174"/>
      <c r="BS24" s="175"/>
      <c r="BT24" s="175"/>
      <c r="BU24" s="176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1"/>
      <c r="T25" s="93"/>
      <c r="U25" s="173"/>
      <c r="V25" s="174"/>
      <c r="W25" s="175"/>
      <c r="X25" s="175"/>
      <c r="Y25" s="176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1"/>
      <c r="AR25" s="93"/>
      <c r="AS25" s="173"/>
      <c r="AT25" s="174"/>
      <c r="AU25" s="175"/>
      <c r="AV25" s="175"/>
      <c r="AW25" s="176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1"/>
      <c r="BP25" s="93"/>
      <c r="BQ25" s="173"/>
      <c r="BR25" s="174"/>
      <c r="BS25" s="175"/>
      <c r="BT25" s="175"/>
      <c r="BU25" s="176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1"/>
      <c r="T26" s="93"/>
      <c r="U26" s="173"/>
      <c r="V26" s="174"/>
      <c r="W26" s="175"/>
      <c r="X26" s="175"/>
      <c r="Y26" s="176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1"/>
      <c r="AR26" s="93"/>
      <c r="AS26" s="173"/>
      <c r="AT26" s="174"/>
      <c r="AU26" s="175"/>
      <c r="AV26" s="175"/>
      <c r="AW26" s="176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1"/>
      <c r="BP26" s="93"/>
      <c r="BQ26" s="173"/>
      <c r="BR26" s="174"/>
      <c r="BS26" s="175"/>
      <c r="BT26" s="175"/>
      <c r="BU26" s="176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1"/>
      <c r="T27" s="93"/>
      <c r="U27" s="173"/>
      <c r="V27" s="174"/>
      <c r="W27" s="175"/>
      <c r="X27" s="175"/>
      <c r="Y27" s="176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1"/>
      <c r="AR27" s="93"/>
      <c r="AS27" s="173"/>
      <c r="AT27" s="174"/>
      <c r="AU27" s="175"/>
      <c r="AV27" s="175"/>
      <c r="AW27" s="176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1"/>
      <c r="BP27" s="93"/>
      <c r="BQ27" s="173"/>
      <c r="BR27" s="174"/>
      <c r="BS27" s="175"/>
      <c r="BT27" s="175"/>
      <c r="BU27" s="176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1"/>
      <c r="T28" s="93"/>
      <c r="U28" s="173"/>
      <c r="V28" s="174"/>
      <c r="W28" s="175"/>
      <c r="X28" s="175"/>
      <c r="Y28" s="176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1"/>
      <c r="AR28" s="93"/>
      <c r="AS28" s="173"/>
      <c r="AT28" s="174"/>
      <c r="AU28" s="175"/>
      <c r="AV28" s="175"/>
      <c r="AW28" s="176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1"/>
      <c r="BP28" s="93"/>
      <c r="BQ28" s="173"/>
      <c r="BR28" s="174"/>
      <c r="BS28" s="175"/>
      <c r="BT28" s="175"/>
      <c r="BU28" s="176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1"/>
      <c r="T29" s="93"/>
      <c r="U29" s="173"/>
      <c r="V29" s="174"/>
      <c r="W29" s="175"/>
      <c r="X29" s="175"/>
      <c r="Y29" s="176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1"/>
      <c r="AR29" s="93"/>
      <c r="AS29" s="173"/>
      <c r="AT29" s="174"/>
      <c r="AU29" s="175"/>
      <c r="AV29" s="175"/>
      <c r="AW29" s="176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1"/>
      <c r="BP29" s="93"/>
      <c r="BQ29" s="173"/>
      <c r="BR29" s="174"/>
      <c r="BS29" s="175"/>
      <c r="BT29" s="175"/>
      <c r="BU29" s="176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1"/>
      <c r="T30" s="93"/>
      <c r="U30" s="173"/>
      <c r="V30" s="174"/>
      <c r="W30" s="175"/>
      <c r="X30" s="175"/>
      <c r="Y30" s="176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1"/>
      <c r="AR30" s="93"/>
      <c r="AS30" s="173"/>
      <c r="AT30" s="174"/>
      <c r="AU30" s="175"/>
      <c r="AV30" s="175"/>
      <c r="AW30" s="176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1"/>
      <c r="BP30" s="93"/>
      <c r="BQ30" s="173"/>
      <c r="BR30" s="174"/>
      <c r="BS30" s="175"/>
      <c r="BT30" s="175"/>
      <c r="BU30" s="176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1"/>
      <c r="T31" s="93"/>
      <c r="U31" s="173"/>
      <c r="V31" s="174"/>
      <c r="W31" s="175"/>
      <c r="X31" s="175"/>
      <c r="Y31" s="176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1"/>
      <c r="AR31" s="93"/>
      <c r="AS31" s="173"/>
      <c r="AT31" s="174"/>
      <c r="AU31" s="175"/>
      <c r="AV31" s="175"/>
      <c r="AW31" s="176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1"/>
      <c r="BP31" s="93"/>
      <c r="BQ31" s="173"/>
      <c r="BR31" s="174"/>
      <c r="BS31" s="175"/>
      <c r="BT31" s="175"/>
      <c r="BU31" s="176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1"/>
      <c r="T32" s="93"/>
      <c r="U32" s="173"/>
      <c r="V32" s="174"/>
      <c r="W32" s="175"/>
      <c r="X32" s="175"/>
      <c r="Y32" s="176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1"/>
      <c r="AR32" s="93"/>
      <c r="AS32" s="173"/>
      <c r="AT32" s="174"/>
      <c r="AU32" s="175"/>
      <c r="AV32" s="175"/>
      <c r="AW32" s="176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1"/>
      <c r="BP32" s="93"/>
      <c r="BQ32" s="173"/>
      <c r="BR32" s="174"/>
      <c r="BS32" s="175"/>
      <c r="BT32" s="175"/>
      <c r="BU32" s="176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1"/>
      <c r="T33" s="93"/>
      <c r="U33" s="173"/>
      <c r="V33" s="174"/>
      <c r="W33" s="175"/>
      <c r="X33" s="175"/>
      <c r="Y33" s="176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1"/>
      <c r="AR33" s="93"/>
      <c r="AS33" s="173"/>
      <c r="AT33" s="174"/>
      <c r="AU33" s="175"/>
      <c r="AV33" s="175"/>
      <c r="AW33" s="176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1"/>
      <c r="BP33" s="93"/>
      <c r="BQ33" s="173"/>
      <c r="BR33" s="174"/>
      <c r="BS33" s="175"/>
      <c r="BT33" s="175"/>
      <c r="BU33" s="176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1"/>
      <c r="T34" s="93"/>
      <c r="U34" s="173"/>
      <c r="V34" s="174"/>
      <c r="W34" s="175"/>
      <c r="X34" s="175"/>
      <c r="Y34" s="176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1"/>
      <c r="AR34" s="93"/>
      <c r="AS34" s="173"/>
      <c r="AT34" s="174"/>
      <c r="AU34" s="175"/>
      <c r="AV34" s="175"/>
      <c r="AW34" s="176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1"/>
      <c r="BP34" s="93"/>
      <c r="BQ34" s="173"/>
      <c r="BR34" s="174"/>
      <c r="BS34" s="175"/>
      <c r="BT34" s="175"/>
      <c r="BU34" s="176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1"/>
      <c r="T35" s="93"/>
      <c r="U35" s="173"/>
      <c r="V35" s="174"/>
      <c r="W35" s="175"/>
      <c r="X35" s="175"/>
      <c r="Y35" s="176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1"/>
      <c r="AR35" s="93"/>
      <c r="AS35" s="173"/>
      <c r="AT35" s="174"/>
      <c r="AU35" s="175"/>
      <c r="AV35" s="175"/>
      <c r="AW35" s="176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1"/>
      <c r="BP35" s="93"/>
      <c r="BQ35" s="173"/>
      <c r="BR35" s="174"/>
      <c r="BS35" s="175"/>
      <c r="BT35" s="175"/>
      <c r="BU35" s="176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1"/>
      <c r="T36" s="93"/>
      <c r="U36" s="173"/>
      <c r="V36" s="174"/>
      <c r="W36" s="175"/>
      <c r="X36" s="175"/>
      <c r="Y36" s="176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1"/>
      <c r="AR36" s="93"/>
      <c r="AS36" s="173"/>
      <c r="AT36" s="174"/>
      <c r="AU36" s="175"/>
      <c r="AV36" s="175"/>
      <c r="AW36" s="176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1"/>
      <c r="BP36" s="93"/>
      <c r="BQ36" s="173"/>
      <c r="BR36" s="174"/>
      <c r="BS36" s="175"/>
      <c r="BT36" s="175"/>
      <c r="BU36" s="176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1"/>
      <c r="T37" s="93"/>
      <c r="U37" s="173"/>
      <c r="V37" s="174"/>
      <c r="W37" s="175"/>
      <c r="X37" s="175"/>
      <c r="Y37" s="176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1"/>
      <c r="AR37" s="93"/>
      <c r="AS37" s="173"/>
      <c r="AT37" s="174"/>
      <c r="AU37" s="175"/>
      <c r="AV37" s="175"/>
      <c r="AW37" s="176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1"/>
      <c r="BP37" s="93"/>
      <c r="BQ37" s="173"/>
      <c r="BR37" s="174"/>
      <c r="BS37" s="175"/>
      <c r="BT37" s="175"/>
      <c r="BU37" s="176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1"/>
      <c r="T38" s="93"/>
      <c r="U38" s="173"/>
      <c r="V38" s="174"/>
      <c r="W38" s="175"/>
      <c r="X38" s="175"/>
      <c r="Y38" s="176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1"/>
      <c r="AR38" s="93"/>
      <c r="AS38" s="173"/>
      <c r="AT38" s="174"/>
      <c r="AU38" s="175"/>
      <c r="AV38" s="175"/>
      <c r="AW38" s="176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1"/>
      <c r="BP38" s="93"/>
      <c r="BQ38" s="173"/>
      <c r="BR38" s="174"/>
      <c r="BS38" s="175"/>
      <c r="BT38" s="175"/>
      <c r="BU38" s="176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0" t="str">
        <f t="shared" si="17"/>
        <v/>
      </c>
      <c r="O39" s="161"/>
      <c r="P39" s="237"/>
      <c r="Q39" s="238"/>
      <c r="R39" s="239"/>
      <c r="S39" s="112"/>
      <c r="T39" s="9"/>
      <c r="U39" s="173"/>
      <c r="V39" s="174"/>
      <c r="W39" s="175"/>
      <c r="X39" s="175"/>
      <c r="Y39" s="176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0" t="str">
        <f t="shared" si="22"/>
        <v/>
      </c>
      <c r="AM39" s="161"/>
      <c r="AN39" s="237"/>
      <c r="AO39" s="238"/>
      <c r="AP39" s="239"/>
      <c r="AQ39" s="112"/>
      <c r="AR39" s="9"/>
      <c r="AS39" s="173"/>
      <c r="AT39" s="174"/>
      <c r="AU39" s="175"/>
      <c r="AV39" s="175"/>
      <c r="AW39" s="176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0" t="str">
        <f t="shared" si="27"/>
        <v/>
      </c>
      <c r="BK39" s="161"/>
      <c r="BL39" s="237"/>
      <c r="BM39" s="238"/>
      <c r="BN39" s="239"/>
      <c r="BO39" s="112"/>
      <c r="BP39" s="9"/>
      <c r="BQ39" s="173"/>
      <c r="BR39" s="174"/>
      <c r="BS39" s="175"/>
      <c r="BT39" s="175"/>
      <c r="BU39" s="176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0" t="str">
        <f t="shared" si="17"/>
        <v/>
      </c>
      <c r="O40" s="161"/>
      <c r="P40" s="237"/>
      <c r="Q40" s="238"/>
      <c r="R40" s="239"/>
      <c r="S40" s="23"/>
      <c r="T40" s="22"/>
      <c r="U40" s="173"/>
      <c r="V40" s="174"/>
      <c r="W40" s="175"/>
      <c r="X40" s="175"/>
      <c r="Y40" s="176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0" t="str">
        <f t="shared" si="22"/>
        <v/>
      </c>
      <c r="AM40" s="161"/>
      <c r="AN40" s="237"/>
      <c r="AO40" s="238"/>
      <c r="AP40" s="239"/>
      <c r="AQ40" s="23"/>
      <c r="AR40" s="22"/>
      <c r="AS40" s="173"/>
      <c r="AT40" s="174"/>
      <c r="AU40" s="175"/>
      <c r="AV40" s="175"/>
      <c r="AW40" s="176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0" t="str">
        <f t="shared" si="27"/>
        <v/>
      </c>
      <c r="BK40" s="161"/>
      <c r="BL40" s="237"/>
      <c r="BM40" s="238"/>
      <c r="BN40" s="239"/>
      <c r="BO40" s="23"/>
      <c r="BP40" s="22"/>
      <c r="BQ40" s="173"/>
      <c r="BR40" s="174"/>
      <c r="BS40" s="175"/>
      <c r="BT40" s="175"/>
      <c r="BU40" s="176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270" t="s">
        <v>0</v>
      </c>
      <c r="O41" s="271"/>
      <c r="P41" s="274">
        <f>SUM(P15:P40)</f>
        <v>0</v>
      </c>
      <c r="Q41" s="275"/>
      <c r="R41" s="276"/>
      <c r="S41" s="135"/>
      <c r="T41" s="81">
        <f>SUM(T15:T40)</f>
        <v>0</v>
      </c>
      <c r="U41" s="152" t="s">
        <v>27</v>
      </c>
      <c r="V41" s="153"/>
      <c r="W41" s="153"/>
      <c r="X41" s="153"/>
      <c r="Y41" s="154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270" t="s">
        <v>0</v>
      </c>
      <c r="AM41" s="271"/>
      <c r="AN41" s="274">
        <f>SUM(AN15:AN40)</f>
        <v>0</v>
      </c>
      <c r="AO41" s="275"/>
      <c r="AP41" s="276"/>
      <c r="AQ41" s="135"/>
      <c r="AR41" s="81">
        <f>SUM(AR15:AR40)</f>
        <v>0</v>
      </c>
      <c r="AS41" s="152" t="s">
        <v>30</v>
      </c>
      <c r="AT41" s="153"/>
      <c r="AU41" s="153"/>
      <c r="AV41" s="153"/>
      <c r="AW41" s="154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270" t="s">
        <v>0</v>
      </c>
      <c r="BK41" s="271"/>
      <c r="BL41" s="274">
        <f>SUM(BL15:BL40)</f>
        <v>0</v>
      </c>
      <c r="BM41" s="275"/>
      <c r="BN41" s="276"/>
      <c r="BO41" s="135"/>
      <c r="BP41" s="81">
        <f>SUM(BP15:BP40)</f>
        <v>0</v>
      </c>
      <c r="BQ41" s="152" t="s">
        <v>56</v>
      </c>
      <c r="BR41" s="153"/>
      <c r="BS41" s="153"/>
      <c r="BT41" s="153"/>
      <c r="BU41" s="154"/>
    </row>
    <row r="42" spans="2:73" ht="24" customHeight="1" thickBot="1" x14ac:dyDescent="0.25">
      <c r="B42" s="247" t="s">
        <v>32</v>
      </c>
      <c r="C42" s="248"/>
      <c r="D42" s="249"/>
      <c r="E42" s="297" t="s">
        <v>52</v>
      </c>
      <c r="F42" s="297"/>
      <c r="G42" s="297"/>
      <c r="H42" s="298"/>
      <c r="I42" s="301" t="s">
        <v>58</v>
      </c>
      <c r="J42" s="302"/>
      <c r="K42" s="302"/>
      <c r="L42" s="302"/>
      <c r="M42" s="279" t="s">
        <v>2</v>
      </c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1"/>
      <c r="Z42" s="247" t="s">
        <v>32</v>
      </c>
      <c r="AA42" s="248"/>
      <c r="AB42" s="249"/>
      <c r="AC42" s="297" t="s">
        <v>52</v>
      </c>
      <c r="AD42" s="297"/>
      <c r="AE42" s="297"/>
      <c r="AF42" s="298"/>
      <c r="AG42" s="301" t="s">
        <v>58</v>
      </c>
      <c r="AH42" s="302"/>
      <c r="AI42" s="302"/>
      <c r="AJ42" s="302"/>
      <c r="AK42" s="279" t="s">
        <v>2</v>
      </c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1"/>
      <c r="AX42" s="247" t="s">
        <v>32</v>
      </c>
      <c r="AY42" s="248"/>
      <c r="AZ42" s="249"/>
      <c r="BA42" s="297" t="s">
        <v>52</v>
      </c>
      <c r="BB42" s="297"/>
      <c r="BC42" s="297"/>
      <c r="BD42" s="298"/>
      <c r="BE42" s="301" t="s">
        <v>58</v>
      </c>
      <c r="BF42" s="302"/>
      <c r="BG42" s="302"/>
      <c r="BH42" s="302"/>
      <c r="BI42" s="279" t="s">
        <v>2</v>
      </c>
      <c r="BJ42" s="280"/>
      <c r="BK42" s="280"/>
      <c r="BL42" s="280"/>
      <c r="BM42" s="280"/>
      <c r="BN42" s="280"/>
      <c r="BO42" s="280"/>
      <c r="BP42" s="280"/>
      <c r="BQ42" s="280"/>
      <c r="BR42" s="280"/>
      <c r="BS42" s="280"/>
      <c r="BT42" s="280"/>
      <c r="BU42" s="281"/>
    </row>
    <row r="43" spans="2:73" ht="20.25" customHeight="1" x14ac:dyDescent="0.2">
      <c r="B43" s="346" t="s">
        <v>46</v>
      </c>
      <c r="C43" s="347"/>
      <c r="D43" s="68" t="str">
        <f>IF(BH41=0,"",BH41)</f>
        <v/>
      </c>
      <c r="E43" s="250" t="s">
        <v>45</v>
      </c>
      <c r="F43" s="250"/>
      <c r="G43" s="251"/>
      <c r="H43" s="60"/>
      <c r="I43" s="61">
        <v>1</v>
      </c>
      <c r="J43" s="263" t="s">
        <v>25</v>
      </c>
      <c r="K43" s="264"/>
      <c r="L43" s="71">
        <f>BH43</f>
        <v>0</v>
      </c>
      <c r="M43" s="272" t="s">
        <v>28</v>
      </c>
      <c r="N43" s="192"/>
      <c r="O43" s="191" t="s">
        <v>53</v>
      </c>
      <c r="P43" s="192"/>
      <c r="Q43" s="191" t="s">
        <v>70</v>
      </c>
      <c r="R43" s="277"/>
      <c r="S43" s="191" t="s">
        <v>20</v>
      </c>
      <c r="T43" s="277"/>
      <c r="U43" s="191" t="s">
        <v>72</v>
      </c>
      <c r="V43" s="277"/>
      <c r="W43" s="282" t="s">
        <v>15</v>
      </c>
      <c r="X43" s="283"/>
      <c r="Y43" s="284"/>
      <c r="Z43" s="346" t="s">
        <v>46</v>
      </c>
      <c r="AA43" s="347"/>
      <c r="AB43" s="68" t="str">
        <f>IF($D$43="","",$D$43)</f>
        <v/>
      </c>
      <c r="AC43" s="250" t="s">
        <v>45</v>
      </c>
      <c r="AD43" s="250"/>
      <c r="AE43" s="251"/>
      <c r="AF43" s="60"/>
      <c r="AG43" s="61">
        <v>1</v>
      </c>
      <c r="AH43" s="263" t="s">
        <v>25</v>
      </c>
      <c r="AI43" s="264"/>
      <c r="AJ43" s="71">
        <f>BH43</f>
        <v>0</v>
      </c>
      <c r="AK43" s="272" t="s">
        <v>28</v>
      </c>
      <c r="AL43" s="192"/>
      <c r="AM43" s="191" t="s">
        <v>53</v>
      </c>
      <c r="AN43" s="192"/>
      <c r="AO43" s="191" t="s">
        <v>70</v>
      </c>
      <c r="AP43" s="277"/>
      <c r="AQ43" s="191" t="s">
        <v>20</v>
      </c>
      <c r="AR43" s="277"/>
      <c r="AS43" s="191" t="s">
        <v>72</v>
      </c>
      <c r="AT43" s="277"/>
      <c r="AU43" s="282" t="s">
        <v>15</v>
      </c>
      <c r="AV43" s="283"/>
      <c r="AW43" s="284"/>
      <c r="AX43" s="346" t="s">
        <v>46</v>
      </c>
      <c r="AY43" s="347"/>
      <c r="AZ43" s="68" t="str">
        <f>IF($D$43="","",$D$43)</f>
        <v/>
      </c>
      <c r="BA43" s="250" t="s">
        <v>45</v>
      </c>
      <c r="BB43" s="250"/>
      <c r="BC43" s="251"/>
      <c r="BD43" s="60"/>
      <c r="BE43" s="61">
        <v>1</v>
      </c>
      <c r="BF43" s="263" t="s">
        <v>25</v>
      </c>
      <c r="BG43" s="264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2" t="s">
        <v>28</v>
      </c>
      <c r="BJ43" s="192"/>
      <c r="BK43" s="191" t="s">
        <v>53</v>
      </c>
      <c r="BL43" s="192"/>
      <c r="BM43" s="191" t="s">
        <v>70</v>
      </c>
      <c r="BN43" s="277"/>
      <c r="BO43" s="191" t="s">
        <v>20</v>
      </c>
      <c r="BP43" s="277"/>
      <c r="BQ43" s="191" t="s">
        <v>72</v>
      </c>
      <c r="BR43" s="277"/>
      <c r="BS43" s="282" t="s">
        <v>15</v>
      </c>
      <c r="BT43" s="283"/>
      <c r="BU43" s="284"/>
    </row>
    <row r="44" spans="2:73" ht="20.25" customHeight="1" thickBot="1" x14ac:dyDescent="0.25">
      <c r="B44" s="348" t="s">
        <v>33</v>
      </c>
      <c r="C44" s="349"/>
      <c r="D44" s="69" t="str">
        <f>IF(D43="","",(D45/D43))</f>
        <v/>
      </c>
      <c r="E44" s="261" t="s">
        <v>41</v>
      </c>
      <c r="F44" s="261"/>
      <c r="G44" s="262"/>
      <c r="H44" s="70" t="str">
        <f>IF(BP41=0,"",BP41)</f>
        <v/>
      </c>
      <c r="I44" s="55">
        <v>2</v>
      </c>
      <c r="J44" s="265" t="s">
        <v>26</v>
      </c>
      <c r="K44" s="266"/>
      <c r="L44" s="71">
        <f t="shared" ref="L44:L48" si="28">BH44</f>
        <v>0</v>
      </c>
      <c r="M44" s="273"/>
      <c r="N44" s="194"/>
      <c r="O44" s="193"/>
      <c r="P44" s="194"/>
      <c r="Q44" s="193"/>
      <c r="R44" s="278"/>
      <c r="S44" s="193"/>
      <c r="T44" s="278"/>
      <c r="U44" s="193"/>
      <c r="V44" s="278"/>
      <c r="W44" s="285"/>
      <c r="X44" s="286"/>
      <c r="Y44" s="287"/>
      <c r="Z44" s="348" t="s">
        <v>33</v>
      </c>
      <c r="AA44" s="349"/>
      <c r="AB44" s="69" t="str">
        <f>IF($D$44="","",$D$44)</f>
        <v/>
      </c>
      <c r="AC44" s="261" t="s">
        <v>41</v>
      </c>
      <c r="AD44" s="261"/>
      <c r="AE44" s="262"/>
      <c r="AF44" s="70" t="str">
        <f>IF(CN41=0,"",CN41)</f>
        <v/>
      </c>
      <c r="AG44" s="55">
        <v>2</v>
      </c>
      <c r="AH44" s="265" t="s">
        <v>26</v>
      </c>
      <c r="AI44" s="266"/>
      <c r="AJ44" s="71">
        <f>BH44</f>
        <v>0</v>
      </c>
      <c r="AK44" s="273"/>
      <c r="AL44" s="194"/>
      <c r="AM44" s="193"/>
      <c r="AN44" s="194"/>
      <c r="AO44" s="193"/>
      <c r="AP44" s="278"/>
      <c r="AQ44" s="193"/>
      <c r="AR44" s="278"/>
      <c r="AS44" s="193"/>
      <c r="AT44" s="278"/>
      <c r="AU44" s="285"/>
      <c r="AV44" s="286"/>
      <c r="AW44" s="287"/>
      <c r="AX44" s="348" t="s">
        <v>33</v>
      </c>
      <c r="AY44" s="349"/>
      <c r="AZ44" s="69" t="str">
        <f>IF($D$44="","",$D$44)</f>
        <v/>
      </c>
      <c r="BA44" s="261" t="s">
        <v>41</v>
      </c>
      <c r="BB44" s="261"/>
      <c r="BC44" s="262"/>
      <c r="BD44" s="70" t="str">
        <f>IF(DL41=0,"",DL41)</f>
        <v/>
      </c>
      <c r="BE44" s="55">
        <v>2</v>
      </c>
      <c r="BF44" s="265" t="s">
        <v>26</v>
      </c>
      <c r="BG44" s="266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3"/>
      <c r="BJ44" s="194"/>
      <c r="BK44" s="193"/>
      <c r="BL44" s="194"/>
      <c r="BM44" s="193"/>
      <c r="BN44" s="278"/>
      <c r="BO44" s="193"/>
      <c r="BP44" s="278"/>
      <c r="BQ44" s="193"/>
      <c r="BR44" s="278"/>
      <c r="BS44" s="285"/>
      <c r="BT44" s="286"/>
      <c r="BU44" s="287"/>
    </row>
    <row r="45" spans="2:73" ht="20.25" customHeight="1" x14ac:dyDescent="0.2">
      <c r="B45" s="344" t="s">
        <v>47</v>
      </c>
      <c r="C45" s="345"/>
      <c r="D45" s="70" t="str">
        <f>IF(BB41=0,"",BB41)</f>
        <v/>
      </c>
      <c r="E45" s="261" t="s">
        <v>42</v>
      </c>
      <c r="F45" s="261"/>
      <c r="G45" s="262"/>
      <c r="H45" s="70">
        <f>IF(P4="","",(P4*2))</f>
        <v>0</v>
      </c>
      <c r="I45" s="55">
        <v>3</v>
      </c>
      <c r="J45" s="245" t="s">
        <v>61</v>
      </c>
      <c r="K45" s="246"/>
      <c r="L45" s="71">
        <f t="shared" si="28"/>
        <v>0</v>
      </c>
      <c r="M45" s="267"/>
      <c r="N45" s="268"/>
      <c r="O45" s="252"/>
      <c r="P45" s="253"/>
      <c r="Q45" s="243"/>
      <c r="R45" s="244"/>
      <c r="S45" s="243"/>
      <c r="T45" s="244"/>
      <c r="U45" s="243"/>
      <c r="V45" s="244"/>
      <c r="W45" s="178"/>
      <c r="X45" s="179"/>
      <c r="Y45" s="180"/>
      <c r="Z45" s="344" t="s">
        <v>47</v>
      </c>
      <c r="AA45" s="345"/>
      <c r="AB45" s="70" t="str">
        <f>IF($D$45="","",$D$45)</f>
        <v/>
      </c>
      <c r="AC45" s="261" t="s">
        <v>42</v>
      </c>
      <c r="AD45" s="261"/>
      <c r="AE45" s="262"/>
      <c r="AF45" s="70">
        <f>IF(AN4="","",(AN4*2))</f>
        <v>0</v>
      </c>
      <c r="AG45" s="55">
        <v>3</v>
      </c>
      <c r="AH45" s="245" t="s">
        <v>61</v>
      </c>
      <c r="AI45" s="246"/>
      <c r="AJ45" s="71">
        <f t="shared" ref="AJ45:AJ48" si="29">BH45</f>
        <v>0</v>
      </c>
      <c r="AK45" s="267"/>
      <c r="AL45" s="268"/>
      <c r="AM45" s="252"/>
      <c r="AN45" s="253"/>
      <c r="AO45" s="243"/>
      <c r="AP45" s="244"/>
      <c r="AQ45" s="243"/>
      <c r="AR45" s="244"/>
      <c r="AS45" s="243"/>
      <c r="AT45" s="244"/>
      <c r="AU45" s="178"/>
      <c r="AV45" s="179"/>
      <c r="AW45" s="180"/>
      <c r="AX45" s="344" t="s">
        <v>47</v>
      </c>
      <c r="AY45" s="345"/>
      <c r="AZ45" s="70" t="str">
        <f>IF($D$45="","",$D$45)</f>
        <v/>
      </c>
      <c r="BA45" s="261" t="s">
        <v>42</v>
      </c>
      <c r="BB45" s="261"/>
      <c r="BC45" s="262"/>
      <c r="BD45" s="70">
        <f>IF(BL4="","",(BL4*2))</f>
        <v>0</v>
      </c>
      <c r="BE45" s="55">
        <v>3</v>
      </c>
      <c r="BF45" s="245" t="s">
        <v>61</v>
      </c>
      <c r="BG45" s="246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67"/>
      <c r="BJ45" s="268"/>
      <c r="BK45" s="252"/>
      <c r="BL45" s="253"/>
      <c r="BM45" s="243"/>
      <c r="BN45" s="244"/>
      <c r="BO45" s="243"/>
      <c r="BP45" s="244"/>
      <c r="BQ45" s="243"/>
      <c r="BR45" s="244"/>
      <c r="BS45" s="178"/>
      <c r="BT45" s="179"/>
      <c r="BU45" s="180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342" t="s">
        <v>62</v>
      </c>
      <c r="K46" s="343"/>
      <c r="L46" s="71">
        <f t="shared" si="28"/>
        <v>0</v>
      </c>
      <c r="M46" s="290"/>
      <c r="N46" s="291"/>
      <c r="O46" s="288"/>
      <c r="P46" s="289"/>
      <c r="Q46" s="146"/>
      <c r="R46" s="269"/>
      <c r="S46" s="146"/>
      <c r="T46" s="269"/>
      <c r="U46" s="146"/>
      <c r="V46" s="269"/>
      <c r="W46" s="146"/>
      <c r="X46" s="147"/>
      <c r="Y46" s="148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342" t="s">
        <v>62</v>
      </c>
      <c r="AI46" s="343"/>
      <c r="AJ46" s="71">
        <f t="shared" si="29"/>
        <v>0</v>
      </c>
      <c r="AK46" s="290"/>
      <c r="AL46" s="291"/>
      <c r="AM46" s="288"/>
      <c r="AN46" s="289"/>
      <c r="AO46" s="146"/>
      <c r="AP46" s="269"/>
      <c r="AQ46" s="146"/>
      <c r="AR46" s="269"/>
      <c r="AS46" s="146"/>
      <c r="AT46" s="269"/>
      <c r="AU46" s="146"/>
      <c r="AV46" s="147"/>
      <c r="AW46" s="148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342" t="s">
        <v>62</v>
      </c>
      <c r="BG46" s="343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90"/>
      <c r="BJ46" s="291"/>
      <c r="BK46" s="288"/>
      <c r="BL46" s="289"/>
      <c r="BM46" s="146"/>
      <c r="BN46" s="269"/>
      <c r="BO46" s="146"/>
      <c r="BP46" s="269"/>
      <c r="BQ46" s="146"/>
      <c r="BR46" s="269"/>
      <c r="BS46" s="146"/>
      <c r="BT46" s="147"/>
      <c r="BU46" s="148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177" t="s">
        <v>63</v>
      </c>
      <c r="K47" s="177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46"/>
      <c r="X47" s="147"/>
      <c r="Y47" s="148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177" t="s">
        <v>63</v>
      </c>
      <c r="AI47" s="177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46"/>
      <c r="AV47" s="147"/>
      <c r="AW47" s="148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177" t="s">
        <v>63</v>
      </c>
      <c r="BG47" s="177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46"/>
      <c r="BT47" s="147"/>
      <c r="BU47" s="148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183" t="s">
        <v>64</v>
      </c>
      <c r="K48" s="183"/>
      <c r="L48" s="71">
        <f t="shared" si="28"/>
        <v>0</v>
      </c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49"/>
      <c r="X48" s="150"/>
      <c r="Y48" s="151"/>
      <c r="Z48" s="126"/>
      <c r="AA48" s="127"/>
      <c r="AB48" s="129"/>
      <c r="AC48" s="129"/>
      <c r="AD48" s="129"/>
      <c r="AE48" s="129"/>
      <c r="AF48" s="129"/>
      <c r="AG48" s="130">
        <v>6</v>
      </c>
      <c r="AH48" s="183" t="s">
        <v>64</v>
      </c>
      <c r="AI48" s="183"/>
      <c r="AJ48" s="71">
        <f t="shared" si="29"/>
        <v>0</v>
      </c>
      <c r="AK48" s="181"/>
      <c r="AL48" s="182"/>
      <c r="AM48" s="181"/>
      <c r="AN48" s="182"/>
      <c r="AO48" s="181"/>
      <c r="AP48" s="182"/>
      <c r="AQ48" s="181"/>
      <c r="AR48" s="182"/>
      <c r="AS48" s="181"/>
      <c r="AT48" s="182"/>
      <c r="AU48" s="149"/>
      <c r="AV48" s="150"/>
      <c r="AW48" s="151"/>
      <c r="AX48" s="126"/>
      <c r="AY48" s="127"/>
      <c r="AZ48" s="129"/>
      <c r="BA48" s="129"/>
      <c r="BB48" s="129"/>
      <c r="BC48" s="129"/>
      <c r="BD48" s="129"/>
      <c r="BE48" s="130">
        <v>6</v>
      </c>
      <c r="BF48" s="183" t="s">
        <v>64</v>
      </c>
      <c r="BG48" s="183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181"/>
      <c r="BJ48" s="182"/>
      <c r="BK48" s="181"/>
      <c r="BL48" s="182"/>
      <c r="BM48" s="181"/>
      <c r="BN48" s="182"/>
      <c r="BO48" s="181"/>
      <c r="BP48" s="182"/>
      <c r="BQ48" s="181"/>
      <c r="BR48" s="182"/>
      <c r="BS48" s="149"/>
      <c r="BT48" s="150"/>
      <c r="BU48" s="151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B12:B13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2018-10-01T18:43:25Z</dcterms:modified>
</cp:coreProperties>
</file>