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<sst xmlns="http://schemas.openxmlformats.org/spreadsheetml/2006/main" count="3072" uniqueCount="710">
  <si>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</si>
  <si>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</si>
  <si>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</si>
  <si>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</si>
  <si>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</si>
  <si>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</si>
  <si>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</si>
  <si>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</si>
  <si>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</si>
  <si>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</si>
  <si>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</si>
  <si>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</si>
  <si>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</si>
  <si>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</si>
  <si>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</si>
  <si>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</si>
  <si>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</si>
  <si>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</si>
  <si>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</si>
  <si>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</si>
  <si>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</si>
  <si>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</si>
  <si>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</si>
  <si>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</si>
  <si>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</si>
  <si>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</si>
  <si>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</si>
  <si>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</si>
  <si>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</si>
  <si>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</si>
  <si>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</si>
  <si>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</si>
  <si>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</si>
  <si>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</si>
  <si>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</si>
  <si>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</si>
  <si>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</si>
  <si>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</si>
  <si>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</si>
  <si>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</si>
  <si>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</si>
  <si>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</si>
  <si>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</si>
  <si>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</si>
  <si>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</si>
  <si>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</si>
  <si>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</si>
  <si>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</si>
  <si>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</si>
  <si>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</si>
  <si>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</si>
  <si>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</si>
  <si>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</si>
  <si>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</si>
  <si>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</si>
  <si>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</si>
  <si>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</si>
  <si>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</si>
  <si>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</si>
  <si>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</si>
  <si>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</si>
  <si>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</si>
  <si>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</si>
  <si>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</si>
  <si>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</si>
  <si>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</si>
  <si>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</si>
  <si>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</si>
  <si>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</si>
  <si>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</si>
  <si>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</si>
  <si>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</si>
  <si>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</si>
  <si>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</si>
  <si>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</si>
  <si>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</si>
  <si>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</si>
  <si>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</si>
  <si>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</si>
  <si>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</si>
  <si>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</si>
  <si>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</si>
  <si>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</si>
  <si>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</si>
  <si>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</si>
  <si>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</si>
  <si>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</si>
  <si>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</si>
  <si>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</si>
  <si>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</si>
  <si>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</si>
  <si>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</si>
  <si>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</si>
  <si>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</si>
  <si>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</si>
  <si>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</si>
  <si>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</si>
  <si>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</si>
  <si>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</si>
  <si>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</si>
  <si>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</si>
  <si>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</si>
  <si>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</si>
  <si>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</si>
  <si>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</si>
  <si>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</si>
  <si>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</si>
  <si>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</si>
  <si>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</si>
  <si>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</si>
  <si>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</si>
  <si>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</si>
  <si>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</si>
  <si>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</si>
  <si>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</si>
  <si>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</si>
  <si>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</si>
  <si>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</si>
  <si>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</si>
  <si>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</si>
  <si>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</si>
  <si>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</si>
  <si>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</si>
  <si>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</si>
  <si>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</si>
  <si>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</si>
  <si>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</si>
  <si>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</si>
  <si>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</si>
  <si>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</si>
  <si>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</si>
  <si>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</si>
  <si>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</si>
  <si>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</si>
  <si>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</si>
  <si>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</si>
  <si>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</si>
  <si>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</si>
  <si>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</si>
  <si>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</si>
  <si>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</si>
  <si>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</si>
  <si>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</si>
  <si>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</si>
  <si>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</si>
  <si>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</si>
  <si>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</si>
  <si>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</si>
  <si>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</si>
  <si>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</si>
  <si>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</si>
  <si>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</si>
  <si>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</si>
  <si>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</si>
  <si>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</si>
  <si>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</si>
  <si>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</si>
  <si>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</si>
  <si>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</si>
  <si>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</si>
  <si>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</si>
  <si>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</si>
  <si>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</si>
  <si>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</si>
  <si>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</si>
  <si>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</si>
  <si>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</si>
  <si>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</si>
  <si>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</si>
  <si>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</si>
  <si>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</si>
  <si>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</si>
  <si>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</si>
  <si>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</si>
  <si>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</si>
  <si>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</si>
  <si>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</si>
  <si>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</si>
  <si>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</si>
  <si>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</si>
  <si>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</si>
  <si>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</si>
  <si>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</si>
  <si>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</si>
  <si>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</si>
  <si>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</si>
  <si>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</si>
  <si>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</si>
  <si>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</si>
  <si>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</si>
  <si>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</si>
  <si>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</si>
  <si>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</si>
  <si>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</si>
  <si>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</si>
  <si>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</si>
  <si>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</si>
  <si>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</si>
  <si>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</si>
  <si>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</si>
  <si>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</si>
  <si>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</si>
  <si>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</si>
  <si>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</si>
  <si>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</si>
  <si>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</si>
  <si>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</si>
  <si>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</si>
  <si>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</si>
  <si>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</si>
  <si>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</si>
  <si>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</si>
  <si>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</si>
  <si>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</si>
  <si>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</si>
  <si>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</si>
  <si>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</si>
  <si>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</si>
  <si>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</si>
  <si>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</si>
  <si>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</si>
  <si>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</si>
  <si>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</si>
  <si>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</si>
  <si>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</si>
  <si>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</si>
  <si>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</si>
  <si>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</si>
  <si>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</si>
  <si>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</si>
  <si>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</si>
  <si>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</si>
  <si>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</si>
  <si>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</si>
  <si>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</si>
  <si>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</si>
  <si>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</si>
  <si>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</si>
  <si>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</si>
  <si>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</si>
  <si>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</si>
  <si>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</si>
  <si>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</si>
  <si>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</si>
  <si>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</si>
  <si>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</si>
  <si>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</si>
  <si>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</si>
  <si>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</si>
  <si>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</si>
  <si>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</si>
  <si>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</si>
  <si>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</si>
  <si>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</si>
  <si>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</si>
  <si>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</si>
  <si>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</si>
  <si>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</si>
  <si>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</si>
  <si>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</si>
  <si>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</si>
  <si>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</si>
  <si>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</si>
  <si>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</si>
  <si>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</si>
  <si>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</si>
  <si>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</si>
  <si>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</si>
  <si>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</si>
  <si>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</si>
  <si>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</si>
  <si>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</si>
  <si>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</si>
  <si>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</si>
  <si>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</si>
  <si>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</si>
  <si>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</si>
  <si>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</si>
  <si>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</si>
  <si>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</si>
  <si>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</si>
  <si>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</si>
  <si>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</si>
  <si>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</si>
  <si>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</si>
  <si>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</si>
  <si>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</si>
  <si>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</si>
  <si>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</si>
  <si>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</si>
  <si>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</si>
  <si>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</si>
  <si>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</si>
  <si>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</si>
  <si>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</si>
  <si>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</si>
  <si>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</si>
  <si>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</si>
  <si>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</si>
  <si>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</si>
  <si>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</si>
  <si>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</si>
  <si>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</si>
  <si>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</si>
  <si>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</si>
  <si>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</si>
  <si>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</si>
  <si>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</si>
  <si>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</si>
  <si>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</si>
  <si>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</si>
  <si>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</si>
  <si>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</si>
  <si>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</si>
  <si>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</si>
  <si>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</si>
  <si>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</si>
  <si>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</si>
  <si>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</si>
  <si>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</si>
  <si>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</si>
  <si>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</si>
  <si>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</si>
  <si>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</si>
  <si>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</si>
  <si>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</si>
  <si>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</si>
  <si>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</si>
  <si>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</si>
  <si>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</si>
  <si>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</si>
  <si>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</si>
  <si>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</si>
  <si>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</si>
  <si>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</si>
  <si>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</si>
  <si>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</si>
  <si>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</si>
  <si>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</si>
  <si>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</si>
  <si>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</si>
  <si>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</si>
  <si>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</si>
  <si>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</si>
  <si>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</si>
  <si>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</si>
  <si>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</si>
  <si>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</si>
  <si>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</si>
  <si>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</si>
  <si>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</si>
  <si>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</si>
  <si>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</si>
  <si>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</si>
  <si>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</si>
  <si>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</si>
  <si>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</si>
  <si>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</si>
  <si>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</si>
  <si>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</si>
  <si>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</si>
  <si>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</si>
  <si>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</si>
  <si>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</si>
  <si>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</si>
  <si>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</si>
  <si>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</si>
  <si>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</si>
  <si>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</si>
  <si>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</si>
  <si>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</si>
  <si>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</si>
  <si>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</si>
  <si>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</si>
  <si>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</si>
  <si>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</si>
  <si>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</si>
  <si>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</si>
  <si>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</si>
  <si>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</si>
  <si>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</si>
  <si>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</si>
  <si>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</si>
  <si>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</si>
  <si>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</si>
  <si>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</si>
  <si>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</si>
  <si>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</si>
  <si>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</si>
  <si>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</si>
  <si>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</si>
  <si>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</si>
  <si>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</si>
  <si>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</si>
  <si>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</si>
  <si>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</si>
  <si>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</si>
  <si>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</si>
  <si>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</si>
  <si>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</si>
  <si>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</si>
  <si>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</si>
  <si>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</si>
  <si>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</si>
  <si>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</si>
  <si>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</si>
  <si>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</si>
  <si>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</si>
  <si>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</si>
  <si>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</si>
  <si>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</si>
  <si>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</si>
  <si>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</si>
  <si>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</si>
  <si>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</si>
  <si>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</si>
  <si>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</si>
  <si>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</si>
  <si>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</si>
  <si>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</si>
  <si>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</si>
  <si>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</si>
  <si>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</si>
  <si>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</si>
  <si>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</si>
  <si>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</si>
  <si>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</si>
  <si>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</si>
  <si>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</si>
  <si>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</si>
  <si>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</si>
  <si>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</si>
  <si>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</si>
  <si>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</si>
  <si>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</si>
  <si>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</si>
  <si>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</si>
  <si>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</si>
  <si>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</si>
  <si>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</si>
  <si>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</si>
  <si>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</si>
  <si>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</si>
  <si>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</si>
  <si>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</si>
  <si>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</si>
  <si>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</si>
  <si>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</si>
  <si>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</si>
  <si>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</si>
  <si>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</si>
  <si>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</si>
  <si>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</si>
  <si>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</si>
  <si>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</si>
  <si>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</si>
  <si>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</si>
  <si>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</si>
  <si>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</si>
  <si>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</si>
  <si>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</si>
  <si>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</si>
  <si>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</si>
  <si>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</si>
  <si>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</si>
  <si>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</si>
  <si>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</si>
  <si>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</si>
  <si>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</si>
  <si>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</si>
  <si>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</si>
  <si>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</si>
  <si>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</si>
  <si>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</si>
  <si>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</si>
  <si>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</si>
  <si>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</si>
  <si>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</si>
  <si>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</si>
  <si>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</si>
  <si>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</si>
  <si>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</si>
  <si>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</si>
  <si>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</si>
  <si>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</si>
  <si>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</si>
  <si>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</si>
  <si>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</si>
  <si>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</si>
  <si>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</si>
  <si>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</si>
  <si>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</si>
  <si>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</si>
  <si>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</si>
  <si>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</si>
  <si>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</si>
  <si>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</si>
  <si>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</si>
  <si>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</si>
  <si>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</si>
  <si>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</si>
  <si>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</si>
  <si>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</si>
  <si>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</si>
  <si>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</si>
  <si>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</si>
  <si>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</si>
  <si>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</si>
  <si>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</si>
  <si>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</si>
  <si>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</si>
  <si>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</si>
  <si>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</si>
  <si>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</si>
  <si>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</si>
  <si>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</si>
  <si>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</si>
  <si>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</si>
  <si>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</si>
  <si>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</si>
  <si>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</si>
  <si>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</si>
  <si>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</si>
  <si>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</si>
  <si>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</si>
  <si>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</si>
  <si>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</si>
  <si>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</si>
  <si>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</si>
  <si>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</si>
  <si>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</si>
  <si>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</si>
  <si>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</si>
  <si>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</si>
  <si>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</si>
  <si>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</si>
  <si>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</si>
  <si>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</si>
  <si>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</si>
  <si>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</si>
  <si>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</si>
  <si>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</si>
  <si>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</si>
  <si>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</si>
  <si>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</si>
  <si>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</si>
  <si>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</si>
  <si>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</si>
  <si>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</si>
  <si>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</si>
  <si>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</si>
  <si>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</si>
  <si>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</si>
  <si>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</si>
  <si>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</si>
  <si>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</si>
  <si>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</si>
  <si>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</si>
  <si>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</si>
  <si>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</si>
  <si>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</si>
  <si>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</si>
  <si>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</si>
  <si>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</si>
  <si>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</si>
  <si>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</si>
  <si>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</si>
  <si>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</si>
  <si>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</si>
  <si>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</si>
  <si>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</si>
  <si>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</si>
  <si>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</si>
  <si>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</si>
  <si>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</si>
  <si>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</si>
  <si>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</si>
  <si>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</si>
  <si>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</si>
  <si>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</si>
  <si>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</si>
  <si>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</si>
  <si>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</si>
  <si>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</si>
  <si>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</si>
  <si>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</si>
  <si>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</si>
  <si>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</si>
  <si>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</si>
  <si>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</si>
  <si>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</si>
  <si>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</si>
  <si>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</si>
  <si>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</si>
  <si>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</si>
  <si>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</si>
  <si>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</si>
  <si>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</si>
  <si>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</si>
  <si>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</si>
  <si>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</si>
  <si>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</si>
  <si>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</si>
  <si>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</si>
  <si>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</si>
  <si>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</si>
  <si>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</si>
  <si>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</si>
  <si>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</si>
  <si>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</si>
  <si>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</si>
  <si>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</si>
  <si>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</si>
  <si>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</si>
  <si>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</si>
  <si>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</si>
  <si>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</si>
  <si>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</si>
  <si>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</si>
  <si>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</si>
  <si>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</si>
  <si>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</si>
  <si>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</si>
  <si>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</si>
  <si>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</si>
  <si>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</si>
  <si>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</si>
  <si>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</si>
  <si>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</si>
  <si>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</si>
  <si>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</si>
  <si>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</si>
  <si>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</si>
  <si>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</si>
  <si>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</si>
  <si>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</si>
  <si>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</si>
  <si>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</si>
  <si>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</si>
  <si>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</si>
  <si>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</si>
  <si>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</si>
  <si>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</si>
  <si>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</si>
  <si>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</si>
  <si>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</si>
  <si>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</si>
  <si>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</si>
  <si>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</si>
  <si>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</si>
  <si>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</si>
  <si>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</si>
  <si>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</si>
  <si>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</si>
  <si>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</si>
  <si>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</si>
  <si>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</si>
  <si>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</si>
  <si>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</si>
  <si>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</si>
  <si>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</si>
  <si>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</si>
  <si>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</si>
  <si>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</si>
  <si>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</si>
  <si>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</si>
  <si>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</si>
  <si>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</si>
  <si>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</si>
  <si>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</si>
  <si>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</si>
  <si>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</si>
  <si>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</si>
  <si>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</si>
  <si>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</si>
  <si>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</si>
  <si>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</si>
  <si>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</si>
  <si>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</si>
  <si>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</si>
  <si>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</si>
  <si>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</si>
  <si>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</si>
  <si>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</si>
  <si>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</si>
  <si>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</si>
  <si>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</si>
  <si>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</si>
  <si>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</si>
  <si>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</si>
  <si>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</si>
  <si>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</si>
  <si>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</si>
  <si>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</si>
  <si>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</si>
  <si>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</si>
  <si>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</si>
  <si>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</si>
  <si>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</si>
  <si>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</si>
  <si>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</si>
  <si>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</si>
  <si>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</si>
  <si>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</si>
  <si>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</si>
  <si>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</si>
  <si>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</si>
  <si>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</si>
  <si>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EC5053     L3</t>
  </si>
  <si>
    <t>EC5053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</si>
</sst>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EC5053     L3</v>
      </c>
      <c r="Q5" s="348"/>
      <c r="R5" s="226"/>
      <c r="S5" s="226"/>
      <c r="T5" s="226"/>
      <c r="U5" s="349" t="s">
        <v>16</v>
      </c>
      <c r="V5" s="919">
        <f ca="1" xml:space="preserve"> TODAY()</f>
        <v>41919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1.337</v>
      </c>
      <c r="P13" s="158"/>
      <c r="Q13" s="1000" t="s">
        <v>312</v>
      </c>
      <c r="R13" s="969"/>
      <c r="S13" s="1017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1.4706999999999999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1.452</v>
      </c>
      <c r="P18" s="158"/>
      <c r="Q18" s="1000" t="s">
        <v>302</v>
      </c>
      <c r="R18" s="968"/>
      <c r="S18" s="969"/>
      <c r="T18" s="254">
        <f>144-S15</f>
        <v>142.52930000000001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97.188787060524234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1.46652</v>
      </c>
      <c r="P22" s="158"/>
      <c r="Q22" s="1000" t="s">
        <v>296</v>
      </c>
      <c r="R22" s="968"/>
      <c r="S22" s="968"/>
      <c r="T22" s="203">
        <f>IF(S20="",,S20 - 1)</f>
        <v>96.188787060524234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0.3047355750218273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9.8650000000000002E-2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0.20608557502182728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577.13272236314538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1.4706999999999999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97.188787060524234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96.188787060524234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8.9803732777703669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124.75466597212957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134.70559916655552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0.3047355750218273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0.63994470754583732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345.29440083344446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4143.5328100013339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517.94160125016674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0.52262151116243383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517.94160125016674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0.3047355750218273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0.2133149025152791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0.11732319638340351</v>
      </c>
      <c r="E62" s="146"/>
      <c r="F62" s="304">
        <v>68</v>
      </c>
      <c r="G62" s="180" t="s">
        <v>231</v>
      </c>
      <c r="H62" s="182"/>
      <c r="I62" s="181">
        <f>SUM(I53:I61)</f>
        <v>0.57115687732978926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0.52262151116243383</v>
      </c>
      <c r="E64" s="146"/>
      <c r="F64" s="165">
        <v>70</v>
      </c>
      <c r="G64" s="167" t="s">
        <v>352</v>
      </c>
      <c r="H64" s="166"/>
      <c r="I64" s="162">
        <f>+I63+I62</f>
        <v>0.58535546901013635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0.53723689577781841</v>
      </c>
      <c r="F23" s="120">
        <f>E23</f>
        <v>0.53723689577781841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-0.58535546901013635</v>
      </c>
      <c r="F26" s="120">
        <f>F22-F23-F24-F25</f>
        <v>-0.58445546811013549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-0.58535546901013635</v>
      </c>
      <c r="F28" s="120">
        <f>F26-F27</f>
        <v>-0.58445546811013549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0.53723689577781841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0.58535546901013635</v>
      </c>
      <c r="I34" s="327"/>
      <c r="J34" s="843">
        <f t="shared" ref="J34:J43" si="1">$H34</f>
        <v>0.58535546901013635</v>
      </c>
      <c r="K34" s="811"/>
      <c r="L34" s="327"/>
      <c r="M34" s="327">
        <f t="shared" ref="M34:M43" si="2">$H34</f>
        <v>0.58535546901013635</v>
      </c>
      <c r="N34" s="811"/>
      <c r="O34" s="327"/>
      <c r="P34" s="327">
        <f t="shared" ref="P34:P43" si="3">$H34</f>
        <v>0.58535546901013635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0.58535546901013635</v>
      </c>
      <c r="I44" s="467"/>
      <c r="J44" s="846">
        <f>SUM(J34:J43)</f>
        <v>0.58535546901013635</v>
      </c>
      <c r="K44" s="813"/>
      <c r="L44" s="467"/>
      <c r="M44" s="467">
        <f>SUM(M34:M43)</f>
        <v>0.58535546901013635</v>
      </c>
      <c r="N44" s="813"/>
      <c r="O44" s="467"/>
      <c r="P44" s="467">
        <f>SUM(P34:P43)</f>
        <v>0.58535546901013635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0.53723689577781841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1.5098592580348014E-2</v>
      </c>
      <c r="N95" s="816"/>
      <c r="O95" s="478"/>
      <c r="P95" s="478">
        <f>P65+SUM(H46:H55)+SUM(H34:H43)+P32</f>
        <v>0.58535546901013635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1.5098592580348014E-2</v>
      </c>
      <c r="K96" s="822"/>
      <c r="L96" s="397"/>
      <c r="M96" s="397">
        <f>M80+SUM(H46:H55)+SUM(H34:H43)</f>
        <v>0.58535546901013635</v>
      </c>
      <c r="N96" s="822"/>
      <c r="O96" s="397"/>
      <c r="P96" s="397">
        <f>P80+SUM(J46:J55)+SUM(J34:J43)</f>
        <v>0.58535546901013635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3">
        <f>J81+SUM(H46:H55)+SUM(H34:H43)+J91</f>
        <v>0.58535546901013635</v>
      </c>
      <c r="K97" s="815"/>
      <c r="L97" s="326"/>
      <c r="M97" s="326">
        <f>M81+SUM(J46:J55)+SUM(J34:J43)+M91</f>
        <v>0.58535546901013635</v>
      </c>
      <c r="N97" s="815"/>
      <c r="O97" s="326"/>
      <c r="P97" s="326">
        <f>P81+SUM(M46:M55)+SUM(M34:M43)+P91</f>
        <v>0.58535546901013635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0.58535546901013635</v>
      </c>
      <c r="I99" s="360"/>
      <c r="J99" s="865">
        <f>SUM(J95:J98)</f>
        <v>0.6334740422424544</v>
      </c>
      <c r="K99" s="817"/>
      <c r="L99" s="360"/>
      <c r="M99" s="360">
        <f>SUM(M95:M98)</f>
        <v>1.1858095306006207</v>
      </c>
      <c r="N99" s="817"/>
      <c r="O99" s="360"/>
      <c r="P99" s="360">
        <f>SUM(P95:P98)</f>
        <v>1.7560664070304091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2014-10-07T16:23:48Z</dcterms:modified>
</cp:coreProperties>
</file>