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D41" i="23"/>
  <c r="D43" i="23" s="1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<sst xmlns="http://schemas.openxmlformats.org/spreadsheetml/2006/main" count="3072" uniqueCount="711">
  <si>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</si>
  <si>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</si>
  <si>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</si>
  <si>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</si>
  <si>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</si>
  <si>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</si>
  <si>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</si>
  <si>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</si>
  <si>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</si>
  <si>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</si>
  <si>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</si>
  <si>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</si>
  <si>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</si>
  <si>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</si>
  <si>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</si>
  <si>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</si>
  <si>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</si>
  <si>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</si>
  <si>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</si>
  <si>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</si>
  <si>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</si>
  <si>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</si>
  <si>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</si>
  <si>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</si>
  <si>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</si>
  <si>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</si>
  <si>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</si>
  <si>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</si>
  <si>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</si>
  <si>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</si>
  <si>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</si>
  <si>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</si>
  <si>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</si>
  <si>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</si>
  <si>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</si>
  <si>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</si>
  <si>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</si>
  <si>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</si>
  <si>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</si>
  <si>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</si>
  <si>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</si>
  <si>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</si>
  <si>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</si>
  <si>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</si>
  <si>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</si>
  <si>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</si>
  <si>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</si>
  <si>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</si>
  <si>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</si>
  <si>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</si>
  <si>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</si>
  <si>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</si>
  <si>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</si>
  <si>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</si>
  <si>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</si>
  <si>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</si>
  <si>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</si>
  <si>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</si>
  <si>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</si>
  <si>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</si>
  <si>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</si>
  <si>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</si>
  <si>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</si>
  <si>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</si>
  <si>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</si>
  <si>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</si>
  <si>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</si>
  <si>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</si>
  <si>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</si>
  <si>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</si>
  <si>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</si>
  <si>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</si>
  <si>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</si>
  <si>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</si>
  <si>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</si>
  <si>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</si>
  <si>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</si>
  <si>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</si>
  <si>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</si>
  <si>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</si>
  <si>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</si>
  <si>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</si>
  <si>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</si>
  <si>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</si>
  <si>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</si>
  <si>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</si>
  <si>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</si>
  <si>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</si>
  <si>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</si>
  <si>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</si>
  <si>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</si>
  <si>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</si>
  <si>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</si>
  <si>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</si>
  <si>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</si>
  <si>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</si>
  <si>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</si>
  <si>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</si>
  <si>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</si>
  <si>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</si>
  <si>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</si>
  <si>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</si>
  <si>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</si>
  <si>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</si>
  <si>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</si>
  <si>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</si>
  <si>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</si>
  <si>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</si>
  <si>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</si>
  <si>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</si>
  <si>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</si>
  <si>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</si>
  <si>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</si>
  <si>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</si>
  <si>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</si>
  <si>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</si>
  <si>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</si>
  <si>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</si>
  <si>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</si>
  <si>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</si>
  <si>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</si>
  <si>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</si>
  <si>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</si>
  <si>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</si>
  <si>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</si>
  <si>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</si>
  <si>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</si>
  <si>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</si>
  <si>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</si>
  <si>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</si>
  <si>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</si>
  <si>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</si>
  <si>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</si>
  <si>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</si>
  <si>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</si>
  <si>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</si>
  <si>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</si>
  <si>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</si>
  <si>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</si>
  <si>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</si>
  <si>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</si>
  <si>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</si>
  <si>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</si>
  <si>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</si>
  <si>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</si>
  <si>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</si>
  <si>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</si>
  <si>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</si>
  <si>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</si>
  <si>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</si>
  <si>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</si>
  <si>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</si>
  <si>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</si>
  <si>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</si>
  <si>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</si>
  <si>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</si>
  <si>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</si>
  <si>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</si>
  <si>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</si>
  <si>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</si>
  <si>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</si>
  <si>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</si>
  <si>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</si>
  <si>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</si>
  <si>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</si>
  <si>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</si>
  <si>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</si>
  <si>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</si>
  <si>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</si>
  <si>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</si>
  <si>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</si>
  <si>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</si>
  <si>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</si>
  <si>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</si>
  <si>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</si>
  <si>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</si>
  <si>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</si>
  <si>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</si>
  <si>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</si>
  <si>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</si>
  <si>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</si>
  <si>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</si>
  <si>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</si>
  <si>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</si>
  <si>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</si>
  <si>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</si>
  <si>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</si>
  <si>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</si>
  <si>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</si>
  <si>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</si>
  <si>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</si>
  <si>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</si>
  <si>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</si>
  <si>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</si>
  <si>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</si>
  <si>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</si>
  <si>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</si>
  <si>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</si>
  <si>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</si>
  <si>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</si>
  <si>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</si>
  <si>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</si>
  <si>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</si>
  <si>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</si>
  <si>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</si>
  <si>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</si>
  <si>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</si>
  <si>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</si>
  <si>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</si>
  <si>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</si>
  <si>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</si>
  <si>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</si>
  <si>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</si>
  <si>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</si>
  <si>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</si>
  <si>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</si>
  <si>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</si>
  <si>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</si>
  <si>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</si>
  <si>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</si>
  <si>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</si>
  <si>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</si>
  <si>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</si>
  <si>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</si>
  <si>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</si>
  <si>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</si>
  <si>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</si>
  <si>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</si>
  <si>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</si>
  <si>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</si>
  <si>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</si>
  <si>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</si>
  <si>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</si>
  <si>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</si>
  <si>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</si>
  <si>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</si>
  <si>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</si>
  <si>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</si>
  <si>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</si>
  <si>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</si>
  <si>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</si>
  <si>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</si>
  <si>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</si>
  <si>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</si>
  <si>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</si>
  <si>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</si>
  <si>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</si>
  <si>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</si>
  <si>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</si>
  <si>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</si>
  <si>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</si>
  <si>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</si>
  <si>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</si>
  <si>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</si>
  <si>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</si>
  <si>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</si>
  <si>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</si>
  <si>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</si>
  <si>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</si>
  <si>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</si>
  <si>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</si>
  <si>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</si>
  <si>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</si>
  <si>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</si>
  <si>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</si>
  <si>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</si>
  <si>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</si>
  <si>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</si>
  <si>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</si>
  <si>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</si>
  <si>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</si>
  <si>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</si>
  <si>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</si>
  <si>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</si>
  <si>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</si>
  <si>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</si>
  <si>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</si>
  <si>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</si>
  <si>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</si>
  <si>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</si>
  <si>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</si>
  <si>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</si>
  <si>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</si>
  <si>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</si>
  <si>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</si>
  <si>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</si>
  <si>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</si>
  <si>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</si>
  <si>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</si>
  <si>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</si>
  <si>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</si>
  <si>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</si>
  <si>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</si>
  <si>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</si>
  <si>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</si>
  <si>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</si>
  <si>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</si>
  <si>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</si>
  <si>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</si>
  <si>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</si>
  <si>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</si>
  <si>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</si>
  <si>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</si>
  <si>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</si>
  <si>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</si>
  <si>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</si>
  <si>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</si>
  <si>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</si>
  <si>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</si>
  <si>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</si>
  <si>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</si>
  <si>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</si>
  <si>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</si>
  <si>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</si>
  <si>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</si>
  <si>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</si>
  <si>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</si>
  <si>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</si>
  <si>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</si>
  <si>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</si>
  <si>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</si>
  <si>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</si>
  <si>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</si>
  <si>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</si>
  <si>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</si>
  <si>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</si>
  <si>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</si>
  <si>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</si>
  <si>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</si>
  <si>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</si>
  <si>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</si>
  <si>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</si>
  <si>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</si>
  <si>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</si>
  <si>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</si>
  <si>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</si>
  <si>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</si>
  <si>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</si>
  <si>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</si>
  <si>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</si>
  <si>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</si>
  <si>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</si>
  <si>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</si>
  <si>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</si>
  <si>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</si>
  <si>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</si>
  <si>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</si>
  <si>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</si>
  <si>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</si>
  <si>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</si>
  <si>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</si>
  <si>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</si>
  <si>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</si>
  <si>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</si>
  <si>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</si>
  <si>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</si>
  <si>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</si>
  <si>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</si>
  <si>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</si>
  <si>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</si>
  <si>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</si>
  <si>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</si>
  <si>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</si>
  <si>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</si>
  <si>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</si>
  <si>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</si>
  <si>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</si>
  <si>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</si>
  <si>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</si>
  <si>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</si>
  <si>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</si>
  <si>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</si>
  <si>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</si>
  <si>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</si>
  <si>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</si>
  <si>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</si>
  <si>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</si>
  <si>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</si>
  <si>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</si>
  <si>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</si>
  <si>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</si>
  <si>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</si>
  <si>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</si>
  <si>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</si>
  <si>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</si>
  <si>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</si>
  <si>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</si>
  <si>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</si>
  <si>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</si>
  <si>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</si>
  <si>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</si>
  <si>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</si>
  <si>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</si>
  <si>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</si>
  <si>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</si>
  <si>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</si>
  <si>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</si>
  <si>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</si>
  <si>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</si>
  <si>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</si>
  <si>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</si>
  <si>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</si>
  <si>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</si>
  <si>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</si>
  <si>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</si>
  <si>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</si>
  <si>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</si>
  <si>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</si>
  <si>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</si>
  <si>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</si>
  <si>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</si>
  <si>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</si>
  <si>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</si>
  <si>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</si>
  <si>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</si>
  <si>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</si>
  <si>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</si>
  <si>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</si>
  <si>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</si>
  <si>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</si>
  <si>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</si>
  <si>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</si>
  <si>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</si>
  <si>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</si>
  <si>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</si>
  <si>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</si>
  <si>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</si>
  <si>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</si>
  <si>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</si>
  <si>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</si>
  <si>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</si>
  <si>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</si>
  <si>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</si>
  <si>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</si>
  <si>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</si>
  <si>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</si>
  <si>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</si>
  <si>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</si>
  <si>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</si>
  <si>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</si>
  <si>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</si>
  <si>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</si>
  <si>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</si>
  <si>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</si>
  <si>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</si>
  <si>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</si>
  <si>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</si>
  <si>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</si>
  <si>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</si>
  <si>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</si>
  <si>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</si>
  <si>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</si>
  <si>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</si>
  <si>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</si>
  <si>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</si>
  <si>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</si>
  <si>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</si>
  <si>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</si>
  <si>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</si>
  <si>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</si>
  <si>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</si>
  <si>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</si>
  <si>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</si>
  <si>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</si>
  <si>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</si>
  <si>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</si>
  <si>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</si>
  <si>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</si>
  <si>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</si>
  <si>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</si>
  <si>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</si>
  <si>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</si>
  <si>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</si>
  <si>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</si>
  <si>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</si>
  <si>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</si>
  <si>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</si>
  <si>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</si>
  <si>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</si>
  <si>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</si>
  <si>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</si>
  <si>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</si>
  <si>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</si>
  <si>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</si>
  <si>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</si>
  <si>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</si>
  <si>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</si>
  <si>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</si>
  <si>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</si>
  <si>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</si>
  <si>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</si>
  <si>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</si>
  <si>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</si>
  <si>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</si>
  <si>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</si>
  <si>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</si>
  <si>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</si>
  <si>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</si>
  <si>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</si>
  <si>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</si>
  <si>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</si>
  <si>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</si>
  <si>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</si>
  <si>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</si>
  <si>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</si>
  <si>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</si>
  <si>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</si>
  <si>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</si>
  <si>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</si>
  <si>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</si>
  <si>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</si>
  <si>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</si>
  <si>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</si>
  <si>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</si>
  <si>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</si>
  <si>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</si>
  <si>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</si>
  <si>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</si>
  <si>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</si>
  <si>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</si>
  <si>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</si>
  <si>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</si>
  <si>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</si>
  <si>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</si>
  <si>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</si>
  <si>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</si>
  <si>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</si>
  <si>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</si>
  <si>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</si>
  <si>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</si>
  <si>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</si>
  <si>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</si>
  <si>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</si>
  <si>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</si>
  <si>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</si>
  <si>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</si>
  <si>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</si>
  <si>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</si>
  <si>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</si>
  <si>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</si>
  <si>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</si>
  <si>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</si>
  <si>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</si>
  <si>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</si>
  <si>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</si>
  <si>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</si>
  <si>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</si>
  <si>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</si>
  <si>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</si>
  <si>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</si>
  <si>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</si>
  <si>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</si>
  <si>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</si>
  <si>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</si>
  <si>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</si>
  <si>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</si>
  <si>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</si>
  <si>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</si>
  <si>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</si>
  <si>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</si>
  <si>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</si>
  <si>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</si>
  <si>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</si>
  <si>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</si>
  <si>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</si>
  <si>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</si>
  <si>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</si>
  <si>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</si>
  <si>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</si>
  <si>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</si>
  <si>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</si>
  <si>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</si>
  <si>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</si>
  <si>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</si>
  <si>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</si>
  <si>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</si>
  <si>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</si>
  <si>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</si>
  <si>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</si>
  <si>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</si>
  <si>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</si>
  <si>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</si>
  <si>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</si>
  <si>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</si>
  <si>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</si>
  <si>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</si>
  <si>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</si>
  <si>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</si>
  <si>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</si>
  <si>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</si>
  <si>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</si>
  <si>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</si>
  <si>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</si>
  <si>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</si>
  <si>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</si>
  <si>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</si>
  <si>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</si>
  <si>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</si>
  <si>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</si>
  <si>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</si>
  <si>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</si>
  <si>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</si>
  <si>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</si>
  <si>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</si>
  <si>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</si>
  <si>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</si>
  <si>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</si>
  <si>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</si>
  <si>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</si>
  <si>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</si>
  <si>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</si>
  <si>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</si>
  <si>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</si>
  <si>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</si>
  <si>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</si>
  <si>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</si>
  <si>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</si>
  <si>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</si>
  <si>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</si>
  <si>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</si>
  <si>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</si>
  <si>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</si>
  <si>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</si>
  <si>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</si>
  <si>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</si>
  <si>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</si>
  <si>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</si>
  <si>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</si>
  <si>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</si>
  <si>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</si>
  <si>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</si>
  <si>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</si>
  <si>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</si>
  <si>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</si>
  <si>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</si>
  <si>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</si>
  <si>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</si>
  <si>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</si>
  <si>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</si>
  <si>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</si>
  <si>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</si>
  <si>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</si>
  <si>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</si>
  <si>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</si>
  <si>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</si>
  <si>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</si>
  <si>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</si>
  <si>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</si>
  <si>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</si>
  <si>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</si>
  <si>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</si>
  <si>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</si>
  <si>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</si>
  <si>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</si>
  <si>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</si>
  <si>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</si>
  <si>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</si>
  <si>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</si>
  <si>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</si>
  <si>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</si>
  <si>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</si>
  <si>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</si>
  <si>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</si>
  <si>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</si>
  <si>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</si>
  <si>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</si>
  <si>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</si>
  <si>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</si>
  <si>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</si>
  <si>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</si>
  <si>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</si>
  <si>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</si>
  <si>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</si>
  <si>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</si>
  <si>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</si>
  <si>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</si>
  <si>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</si>
  <si>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</si>
  <si>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</si>
  <si>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</si>
  <si>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</si>
  <si>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</si>
  <si>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</si>
  <si>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</si>
  <si>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</si>
  <si>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</si>
  <si>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</si>
  <si>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</si>
  <si>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</si>
  <si>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</si>
  <si>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</si>
  <si>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</si>
  <si>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</si>
  <si>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</si>
  <si>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</si>
  <si>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</si>
  <si>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</si>
  <si>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</si>
  <si>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</si>
  <si>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</si>
  <si>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</si>
  <si>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</si>
  <si>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</si>
  <si>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</si>
  <si>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</si>
  <si>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</si>
  <si>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</si>
  <si>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</si>
  <si>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P7575001     L1</t>
  </si>
  <si>
    <t>P7575001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</si>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</sst>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P7575001     L1</v>
      </c>
      <c r="Q5" s="348"/>
      <c r="R5" s="226"/>
      <c r="S5" s="226"/>
      <c r="T5" s="226"/>
      <c r="U5" s="349" t="s">
        <v>16</v>
      </c>
      <c r="V5" s="919">
        <f ca="1" xml:space="preserve"> TODAY()</f>
        <v>42572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3.4249999999999998</v>
      </c>
      <c r="P13" s="158"/>
      <c r="Q13" s="1000" t="s">
        <v>312</v>
      </c>
      <c r="R13" s="969"/>
      <c r="S13" s="1014">
        <f>+C20</f>
        <v>1.1875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3.7675000000000001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3.5399999999999996</v>
      </c>
      <c r="P18" s="158"/>
      <c r="Q18" s="1000" t="s">
        <v>302</v>
      </c>
      <c r="R18" s="968"/>
      <c r="S18" s="969"/>
      <c r="T18" s="254">
        <f>144-S15</f>
        <v>140.23249999999999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39.221485707892825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3.5753999999999997</v>
      </c>
      <c r="P22" s="158"/>
      <c r="Q22" s="1000" t="s">
        <v>296</v>
      </c>
      <c r="R22" s="968"/>
      <c r="S22" s="968"/>
      <c r="T22" s="203">
        <f>IF(S20="",,S20 - 1)</f>
        <v>38.221485707892825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1.4125088298317099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710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0.40300000000000002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1.0095088298317099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229.32891424735695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3.7675000000000001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39.221485707892825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38.221485707892825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24.116763051462382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313.95953814327976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361.75144577193572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1.4125088298317099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2.9662685426465907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118.24855422806428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1418.9826507367713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177.37283134209642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2.4224526431613822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177.37283134209642</v>
      </c>
      <c r="Q54" s="972"/>
      <c r="R54" s="970" t="s">
        <v>702</v>
      </c>
      <c r="S54" s="323" t="s">
        <v>247</v>
      </c>
      <c r="T54" s="324"/>
      <c r="U54" s="324"/>
      <c r="V54" s="347">
        <f>O24</f>
        <v>1.4125088298317099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2" t="s">
        <v>244</v>
      </c>
      <c r="M56" s="963"/>
      <c r="N56" s="963"/>
      <c r="O56" s="964"/>
      <c r="P56" s="965">
        <f>T30</f>
        <v>231.42857142857144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0.98875618088219686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0.54381589948520836</v>
      </c>
      <c r="E62" s="146"/>
      <c r="F62" s="304">
        <v>68</v>
      </c>
      <c r="G62" s="180" t="s">
        <v>231</v>
      </c>
      <c r="H62" s="182"/>
      <c r="I62" s="181">
        <f>SUM(I53:I61)</f>
        <v>2.4933676389583677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2.4224526431613822</v>
      </c>
      <c r="E64" s="146"/>
      <c r="F64" s="165">
        <v>70</v>
      </c>
      <c r="G64" s="167" t="s">
        <v>352</v>
      </c>
      <c r="H64" s="166"/>
      <c r="I64" s="162">
        <f>+I63+I62</f>
        <v>2.5171894713794556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2.4370680277767667</v>
      </c>
      <c r="F23" s="120">
        <f>E23</f>
        <v>2.4370680277767667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-2.5171894713794547</v>
      </c>
      <c r="F26" s="120">
        <f>F22-F23-F24-F25</f>
        <v>-2.5162894704794541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-2.5171894713794547</v>
      </c>
      <c r="F28" s="120">
        <f>F26-F27</f>
        <v>-2.5162894704794541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2.4370680277767667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2.5171894713794556</v>
      </c>
      <c r="I34" s="327"/>
      <c r="J34" s="843">
        <f t="shared" ref="J34:J43" si="1">$H34</f>
        <v>2.5171894713794556</v>
      </c>
      <c r="K34" s="811"/>
      <c r="L34" s="327"/>
      <c r="M34" s="327">
        <f t="shared" ref="M34:M43" si="2">$H34</f>
        <v>2.5171894713794556</v>
      </c>
      <c r="N34" s="811"/>
      <c r="O34" s="327"/>
      <c r="P34" s="327">
        <f t="shared" ref="P34:P43" si="3">$H34</f>
        <v>2.5171894713794556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2.5171894713794556</v>
      </c>
      <c r="I44" s="467"/>
      <c r="J44" s="846">
        <f>SUM(J34:J43)</f>
        <v>2.5171894713794556</v>
      </c>
      <c r="K44" s="813"/>
      <c r="L44" s="467"/>
      <c r="M44" s="467">
        <f>SUM(M34:M43)</f>
        <v>2.5171894713794556</v>
      </c>
      <c r="N44" s="813"/>
      <c r="O44" s="467"/>
      <c r="P44" s="467">
        <f>SUM(P34:P43)</f>
        <v>2.5171894713794556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2.4370680277767667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2.5171894713794556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2.5171894713794556</v>
      </c>
      <c r="N96" s="822"/>
      <c r="O96" s="397"/>
      <c r="P96" s="397">
        <f>P80+SUM(J46:J55)+SUM(J34:J43)</f>
        <v>2.5171894713794556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2.5171894713794556</v>
      </c>
      <c r="K97" s="815"/>
      <c r="L97" s="326"/>
      <c r="M97" s="326">
        <f>M81+SUM(J46:J55)+SUM(J34:J43)+M91</f>
        <v>2.5171894713794556</v>
      </c>
      <c r="N97" s="815"/>
      <c r="O97" s="326"/>
      <c r="P97" s="326">
        <f>P81+SUM(M46:M55)+SUM(M34:M43)+P91</f>
        <v>2.5171894713794556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2.5171894713794547</v>
      </c>
      <c r="I99" s="360"/>
      <c r="J99" s="865">
        <f>SUM(J95:J98)</f>
        <v>2.5973109149821441</v>
      </c>
      <c r="K99" s="817"/>
      <c r="L99" s="360"/>
      <c r="M99" s="360">
        <f>SUM(M95:M98)</f>
        <v>5.0591007760799993</v>
      </c>
      <c r="N99" s="817"/>
      <c r="O99" s="360"/>
      <c r="P99" s="360">
        <f>SUM(P95:P98)</f>
        <v>7.5515684141383668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2016-07-21T21:05:26Z</dcterms:modified>
</cp:coreProperties>
</file>