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<sst xmlns="http://schemas.openxmlformats.org/spreadsheetml/2006/main" count="3072" uniqueCount="710">
  <si>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</si>
  <si>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</si>
  <si>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</si>
  <si>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</si>
  <si>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</si>
  <si>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</si>
  <si>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</si>
  <si>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</si>
  <si>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</si>
  <si>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</si>
  <si>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</si>
  <si>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</si>
  <si>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</si>
  <si>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</si>
  <si>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</si>
  <si>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</si>
  <si>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</si>
  <si>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</si>
  <si>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</si>
  <si>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</si>
  <si>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</si>
  <si>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</si>
  <si>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</si>
  <si>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</si>
  <si>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</si>
  <si>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</si>
  <si>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</si>
  <si>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</si>
  <si>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</si>
  <si>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</si>
  <si>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</si>
  <si>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</si>
  <si>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</si>
  <si>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</si>
  <si>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</si>
  <si>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</si>
  <si>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</si>
  <si>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</si>
  <si>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</si>
  <si>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</si>
  <si>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</si>
  <si>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</si>
  <si>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</si>
  <si>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</si>
  <si>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</si>
  <si>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</si>
  <si>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</si>
  <si>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</si>
  <si>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</si>
  <si>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</si>
  <si>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</si>
  <si>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</si>
  <si>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</si>
  <si>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</si>
  <si>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</si>
  <si>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</si>
  <si>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</si>
  <si>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</si>
  <si>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</si>
  <si>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</si>
  <si>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</si>
  <si>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</si>
  <si>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</si>
  <si>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</si>
  <si>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</si>
  <si>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</si>
  <si>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</si>
  <si>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</si>
  <si>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</si>
  <si>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</si>
  <si>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</si>
  <si>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</si>
  <si>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</si>
  <si>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</si>
  <si>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</si>
  <si>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</si>
  <si>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</si>
  <si>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</si>
  <si>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</si>
  <si>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</si>
  <si>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</si>
  <si>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</si>
  <si>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</si>
  <si>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</si>
  <si>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</si>
  <si>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</si>
  <si>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</si>
  <si>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</si>
  <si>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</si>
  <si>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</si>
  <si>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</si>
  <si>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</si>
  <si>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</si>
  <si>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</si>
  <si>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</si>
  <si>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</si>
  <si>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</si>
  <si>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</si>
  <si>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</si>
  <si>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</si>
  <si>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</si>
  <si>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</si>
  <si>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</si>
  <si>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</si>
  <si>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</si>
  <si>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</si>
  <si>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</si>
  <si>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</si>
  <si>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</si>
  <si>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</si>
  <si>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</si>
  <si>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</si>
  <si>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</si>
  <si>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</si>
  <si>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</si>
  <si>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</si>
  <si>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</si>
  <si>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</si>
  <si>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</si>
  <si>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</si>
  <si>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</si>
  <si>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</si>
  <si>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</si>
  <si>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</si>
  <si>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</si>
  <si>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</si>
  <si>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</si>
  <si>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</si>
  <si>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</si>
  <si>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</si>
  <si>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</si>
  <si>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</si>
  <si>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</si>
  <si>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</si>
  <si>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</si>
  <si>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</si>
  <si>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</si>
  <si>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</si>
  <si>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</si>
  <si>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</si>
  <si>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</si>
  <si>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</si>
  <si>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</si>
  <si>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</si>
  <si>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</si>
  <si>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</si>
  <si>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</si>
  <si>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</si>
  <si>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</si>
  <si>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</si>
  <si>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</si>
  <si>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</si>
  <si>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</si>
  <si>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</si>
  <si>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</si>
  <si>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</si>
  <si>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</si>
  <si>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</si>
  <si>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</si>
  <si>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</si>
  <si>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</si>
  <si>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</si>
  <si>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</si>
  <si>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</si>
  <si>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</si>
  <si>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</si>
  <si>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</si>
  <si>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</si>
  <si>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</si>
  <si>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</si>
  <si>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</si>
  <si>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</si>
  <si>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</si>
  <si>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</si>
  <si>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</si>
  <si>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</si>
  <si>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</si>
  <si>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</si>
  <si>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</si>
  <si>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</si>
  <si>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</si>
  <si>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</si>
  <si>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</si>
  <si>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</si>
  <si>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</si>
  <si>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</si>
  <si>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</si>
  <si>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</si>
  <si>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</si>
  <si>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</si>
  <si>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</si>
  <si>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</si>
  <si>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</si>
  <si>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</si>
  <si>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</si>
  <si>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</si>
  <si>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</si>
  <si>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</si>
  <si>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</si>
  <si>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</si>
  <si>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</si>
  <si>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</si>
  <si>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</si>
  <si>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</si>
  <si>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</si>
  <si>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</si>
  <si>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</si>
  <si>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</si>
  <si>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</si>
  <si>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</si>
  <si>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</si>
  <si>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</si>
  <si>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</si>
  <si>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</si>
  <si>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</si>
  <si>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</si>
  <si>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</si>
  <si>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</si>
  <si>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</si>
  <si>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</si>
  <si>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</si>
  <si>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</si>
  <si>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</si>
  <si>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</si>
  <si>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</si>
  <si>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</si>
  <si>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</si>
  <si>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</si>
  <si>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</si>
  <si>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</si>
  <si>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</si>
  <si>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</si>
  <si>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</si>
  <si>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</si>
  <si>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</si>
  <si>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</si>
  <si>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</si>
  <si>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</si>
  <si>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</si>
  <si>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</si>
  <si>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</si>
  <si>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</si>
  <si>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</si>
  <si>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</si>
  <si>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</si>
  <si>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</si>
  <si>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</si>
  <si>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</si>
  <si>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</si>
  <si>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</si>
  <si>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</si>
  <si>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</si>
  <si>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</si>
  <si>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</si>
  <si>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</si>
  <si>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</si>
  <si>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</si>
  <si>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</si>
  <si>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</si>
  <si>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</si>
  <si>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</si>
  <si>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</si>
  <si>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</si>
  <si>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</si>
  <si>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</si>
  <si>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</si>
  <si>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</si>
  <si>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</si>
  <si>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</si>
  <si>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</si>
  <si>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</si>
  <si>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</si>
  <si>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</si>
  <si>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</si>
  <si>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</si>
  <si>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</si>
  <si>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</si>
  <si>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</si>
  <si>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</si>
  <si>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</si>
  <si>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</si>
  <si>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</si>
  <si>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</si>
  <si>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</si>
  <si>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</si>
  <si>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</si>
  <si>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</si>
  <si>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</si>
  <si>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</si>
  <si>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</si>
  <si>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</si>
  <si>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</si>
  <si>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</si>
  <si>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</si>
  <si>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</si>
  <si>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</si>
  <si>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</si>
  <si>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</si>
  <si>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</si>
  <si>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</si>
  <si>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</si>
  <si>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</si>
  <si>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</si>
  <si>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</si>
  <si>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</si>
  <si>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</si>
  <si>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</si>
  <si>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</si>
  <si>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</si>
  <si>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</si>
  <si>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</si>
  <si>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</si>
  <si>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</si>
  <si>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</si>
  <si>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</si>
  <si>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</si>
  <si>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</si>
  <si>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</si>
  <si>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</si>
  <si>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</si>
  <si>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</si>
  <si>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</si>
  <si>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</si>
  <si>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</si>
  <si>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</si>
  <si>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</si>
  <si>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</si>
  <si>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</si>
  <si>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</si>
  <si>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</si>
  <si>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</si>
  <si>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</si>
  <si>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</si>
  <si>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</si>
  <si>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</si>
  <si>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</si>
  <si>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</si>
  <si>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</si>
  <si>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</si>
  <si>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</si>
  <si>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</si>
  <si>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</si>
  <si>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</si>
  <si>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</si>
  <si>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</si>
  <si>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</si>
  <si>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</si>
  <si>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</si>
  <si>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</si>
  <si>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</si>
  <si>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</si>
  <si>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</si>
  <si>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</si>
  <si>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</si>
  <si>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</si>
  <si>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</si>
  <si>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</si>
  <si>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</si>
  <si>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</si>
  <si>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</si>
  <si>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</si>
  <si>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</si>
  <si>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</si>
  <si>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</si>
  <si>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</si>
  <si>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</si>
  <si>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</si>
  <si>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</si>
  <si>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</si>
  <si>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</si>
  <si>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</si>
  <si>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</si>
  <si>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</si>
  <si>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</si>
  <si>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</si>
  <si>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</si>
  <si>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</si>
  <si>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</si>
  <si>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</si>
  <si>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</si>
  <si>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</si>
  <si>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</si>
  <si>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</si>
  <si>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</si>
  <si>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</si>
  <si>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</si>
  <si>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</si>
  <si>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</si>
  <si>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</si>
  <si>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</si>
  <si>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</si>
  <si>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</si>
  <si>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</si>
  <si>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</si>
  <si>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</si>
  <si>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</si>
  <si>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</si>
  <si>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</si>
  <si>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</si>
  <si>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</si>
  <si>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</si>
  <si>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</si>
  <si>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</si>
  <si>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</si>
  <si>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</si>
  <si>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</si>
  <si>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</si>
  <si>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</si>
  <si>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</si>
  <si>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</si>
  <si>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</si>
  <si>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</si>
  <si>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</si>
  <si>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</si>
  <si>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</si>
  <si>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</si>
  <si>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</si>
  <si>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</si>
  <si>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</si>
  <si>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</si>
  <si>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</si>
  <si>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</si>
  <si>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</si>
  <si>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</si>
  <si>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</si>
  <si>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</si>
  <si>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</si>
  <si>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</si>
  <si>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</si>
  <si>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</si>
  <si>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</si>
  <si>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</si>
  <si>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</si>
  <si>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</si>
  <si>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</si>
  <si>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</si>
  <si>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</si>
  <si>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</si>
  <si>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</si>
  <si>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</si>
  <si>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</si>
  <si>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</si>
  <si>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</si>
  <si>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</si>
  <si>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</si>
  <si>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</si>
  <si>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</si>
  <si>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</si>
  <si>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</si>
  <si>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</si>
  <si>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</si>
  <si>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</si>
  <si>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</si>
  <si>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</si>
  <si>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</si>
  <si>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</si>
  <si>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</si>
  <si>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</si>
  <si>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</si>
  <si>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</si>
  <si>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</si>
  <si>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</si>
  <si>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</si>
  <si>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</si>
  <si>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</si>
  <si>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</si>
  <si>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</si>
  <si>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</si>
  <si>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</si>
  <si>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</si>
  <si>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</si>
  <si>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</si>
  <si>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</si>
  <si>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</si>
  <si>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</si>
  <si>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</si>
  <si>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</si>
  <si>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</si>
  <si>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</si>
  <si>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</si>
  <si>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</si>
  <si>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</si>
  <si>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</si>
  <si>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</si>
  <si>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</si>
  <si>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</si>
  <si>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</si>
  <si>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</si>
  <si>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</si>
  <si>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</si>
  <si>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</si>
  <si>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</si>
  <si>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</si>
  <si>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</si>
  <si>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</si>
  <si>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</si>
  <si>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</si>
  <si>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</si>
  <si>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</si>
  <si>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</si>
  <si>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</si>
  <si>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</si>
  <si>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</si>
  <si>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</si>
  <si>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</si>
  <si>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</si>
  <si>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</si>
  <si>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</si>
  <si>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</si>
  <si>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</si>
  <si>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</si>
  <si>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</si>
  <si>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</si>
  <si>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</si>
  <si>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</si>
  <si>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</si>
  <si>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</si>
  <si>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</si>
  <si>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</si>
  <si>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</si>
  <si>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</si>
  <si>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</si>
  <si>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</si>
  <si>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</si>
  <si>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</si>
  <si>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</si>
  <si>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</si>
  <si>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</si>
  <si>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</si>
  <si>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</si>
  <si>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</si>
  <si>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</si>
  <si>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</si>
  <si>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</si>
  <si>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</si>
  <si>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</si>
  <si>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</si>
  <si>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</si>
  <si>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</si>
  <si>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</si>
  <si>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</si>
  <si>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</si>
  <si>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</si>
  <si>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</si>
  <si>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</si>
  <si>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</si>
  <si>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</si>
  <si>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</si>
  <si>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</si>
  <si>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</si>
  <si>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</si>
  <si>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</si>
  <si>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</si>
  <si>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</si>
  <si>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</si>
  <si>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</si>
  <si>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</si>
  <si>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</si>
  <si>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</si>
  <si>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</si>
  <si>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</si>
  <si>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</si>
  <si>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</si>
  <si>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</si>
  <si>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</si>
  <si>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</si>
  <si>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</si>
  <si>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</si>
  <si>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</si>
  <si>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</si>
  <si>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</si>
  <si>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</si>
  <si>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</si>
  <si>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</si>
  <si>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</si>
  <si>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</si>
  <si>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</si>
  <si>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</si>
  <si>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</si>
  <si>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</si>
  <si>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</si>
  <si>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</si>
  <si>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</si>
  <si>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</si>
  <si>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</si>
  <si>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</si>
  <si>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</si>
  <si>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</si>
  <si>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</si>
  <si>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</si>
  <si>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</si>
  <si>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</si>
  <si>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</si>
  <si>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</si>
  <si>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</si>
  <si>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</si>
  <si>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</si>
  <si>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</si>
  <si>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</si>
  <si>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</si>
  <si>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</si>
  <si>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</si>
  <si>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</si>
  <si>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</si>
  <si>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</si>
  <si>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</si>
  <si>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</si>
  <si>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</si>
  <si>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</si>
  <si>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</si>
  <si>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</si>
  <si>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</si>
  <si>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</si>
  <si>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</si>
  <si>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</si>
  <si>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</si>
  <si>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</si>
  <si>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</si>
  <si>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</si>
  <si>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</si>
  <si>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</si>
  <si>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</si>
  <si>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</si>
  <si>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</si>
  <si>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</si>
  <si>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</si>
  <si>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</si>
  <si>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</si>
  <si>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</si>
  <si>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</si>
  <si>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</si>
  <si>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</si>
  <si>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</si>
  <si>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</si>
  <si>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</si>
  <si>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</si>
  <si>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</si>
  <si>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</si>
  <si>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</si>
  <si>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</si>
  <si>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</si>
  <si>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</si>
  <si>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</si>
  <si>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</si>
  <si>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</si>
  <si>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</si>
  <si>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</si>
  <si>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</si>
  <si>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</si>
  <si>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</si>
  <si>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</si>
  <si>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</si>
  <si>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</si>
  <si>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</si>
  <si>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</si>
  <si>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</si>
  <si>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</si>
  <si>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</si>
  <si>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</si>
  <si>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</si>
  <si>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</si>
  <si>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</si>
  <si>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</si>
  <si>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</si>
  <si>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</si>
  <si>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</si>
  <si>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</si>
  <si>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</si>
  <si>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</si>
  <si>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</si>
  <si>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</si>
  <si>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</si>
  <si>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</si>
  <si>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</si>
  <si>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</si>
  <si>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</si>
  <si>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</si>
  <si>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</si>
  <si>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</si>
  <si>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</si>
  <si>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</si>
  <si>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</si>
  <si>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</si>
  <si>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</si>
  <si>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</si>
  <si>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</si>
  <si>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</si>
  <si>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</si>
  <si>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</si>
  <si>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</si>
  <si>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</si>
  <si>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</si>
  <si>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</si>
  <si>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</si>
  <si>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</si>
  <si>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</si>
  <si>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</si>
  <si>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</si>
  <si>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</si>
  <si>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</si>
  <si>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</si>
  <si>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</si>
  <si>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</si>
  <si>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</si>
  <si>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</si>
  <si>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</si>
  <si>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</si>
  <si>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</si>
  <si>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PWN2009C-H</t>
  </si>
  <si>
    <t>PWN2008C-H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</si>
</sst>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7</xdr:row>
      <xdr:rowOff>42334</xdr:rowOff>
    </xdr:from>
    <xdr:to>
      <xdr:col>18</xdr:col>
      <xdr:colOff>42334</xdr:colOff>
      <xdr:row>21</xdr:row>
      <xdr:rowOff>148166</xdr:rowOff>
    </xdr:to>
    <xdr:sp macro="" textlink="">
      <xdr:nvSpPr>
        <xdr:cNvPr id="2" name="Rounded Rectangle 1"/>
        <xdr:cNvSpPr/>
      </xdr:nvSpPr>
      <xdr:spPr>
        <a:xfrm>
          <a:off x="4328583" y="1322917"/>
          <a:ext cx="4201584" cy="243416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-Update</a:t>
          </a:r>
          <a:r>
            <a:rPr lang="en-US" sz="1100" baseline="0"/>
            <a:t> BOM</a:t>
          </a:r>
        </a:p>
        <a:p>
          <a:pPr algn="ctr"/>
          <a:r>
            <a:rPr lang="en-US" sz="1100" baseline="0"/>
            <a:t>-Need layout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0" sqref="B2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PWN2008C-H  S4</v>
      </c>
      <c r="Q5" s="348"/>
      <c r="R5" s="226"/>
      <c r="S5" s="226"/>
      <c r="T5" s="226"/>
      <c r="U5" s="349" t="s">
        <v>16</v>
      </c>
      <c r="V5" s="919">
        <f ca="1" xml:space="preserve"> TODAY()</f>
        <v>41982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2.8952343287485447E-2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2.8952343287485447E-2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9.9074622892814254E-2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0.11326718902075208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-0.11326718902075208</v>
      </c>
      <c r="F26" s="120">
        <f>F22-F23-F24-F25</f>
        <v>-0.11146718722075029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-0.11326718902075208</v>
      </c>
      <c r="F28" s="120">
        <f>F26-F27</f>
        <v>-0.11146718722075029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0.11326718902075208</v>
      </c>
      <c r="I34" s="327"/>
      <c r="J34" s="843">
        <f t="shared" ref="J34:J43" si="1">$H34</f>
        <v>0.11326718902075208</v>
      </c>
      <c r="K34" s="811"/>
      <c r="L34" s="327"/>
      <c r="M34" s="327">
        <f t="shared" ref="M34:M43" si="2">$H34</f>
        <v>0.11326718902075208</v>
      </c>
      <c r="N34" s="811"/>
      <c r="O34" s="327"/>
      <c r="P34" s="327">
        <f t="shared" ref="P34:P43" si="3">$H34</f>
        <v>0.11326718902075208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0.11326718902075208</v>
      </c>
      <c r="I44" s="467"/>
      <c r="J44" s="846">
        <f>SUM(J34:J43)</f>
        <v>0.11326718902075208</v>
      </c>
      <c r="K44" s="813"/>
      <c r="L44" s="467"/>
      <c r="M44" s="467">
        <f>SUM(M34:M43)</f>
        <v>0.11326718902075208</v>
      </c>
      <c r="N44" s="813"/>
      <c r="O44" s="467"/>
      <c r="P44" s="467">
        <f>SUM(P34:P43)</f>
        <v>0.11326718902075208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0.11326718902075208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0.11326718902075208</v>
      </c>
      <c r="N96" s="822"/>
      <c r="O96" s="397"/>
      <c r="P96" s="397">
        <f>P80+SUM(J46:J55)+SUM(J34:J43)</f>
        <v>0.11326718902075208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0.11326718902075208</v>
      </c>
      <c r="K97" s="815"/>
      <c r="L97" s="326"/>
      <c r="M97" s="326">
        <f>M81+SUM(J46:J55)+SUM(J34:J43)+M91</f>
        <v>0.11326718902075208</v>
      </c>
      <c r="N97" s="815"/>
      <c r="O97" s="326"/>
      <c r="P97" s="326">
        <f>P81+SUM(M46:M55)+SUM(M34:M43)+P91</f>
        <v>0.11326718902075208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0.11326718902075208</v>
      </c>
      <c r="I99" s="360"/>
      <c r="J99" s="865">
        <f>SUM(J95:J98)</f>
        <v>0.16226572468808201</v>
      </c>
      <c r="K99" s="817"/>
      <c r="L99" s="360"/>
      <c r="M99" s="360">
        <f>SUM(M95:M98)</f>
        <v>0.2425269459694438</v>
      </c>
      <c r="N99" s="817"/>
      <c r="O99" s="360"/>
      <c r="P99" s="360">
        <f>SUM(P95:P98)</f>
        <v>0.33980156706225628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2014-12-09T20:03:56Z</dcterms:modified>
</cp:coreProperties>
</file>