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37" i="1" l="1"/>
  <c r="P37"/>
  <c r="M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L147"/>
  <c r="H60" i="1"/>
  <c r="H61"/>
  <c r="H62"/>
  <c r="H63"/>
  <c r="H64"/>
  <c r="E31" i="5"/>
  <c r="F31" s="1"/>
  <c r="J92" i="6" l="1"/>
  <c r="L77"/>
  <c r="J94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O87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<sst xmlns="http://schemas.openxmlformats.org/spreadsheetml/2006/main" count="3072" uniqueCount="710">
  <si>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</si>
  <si>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</si>
  <si>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</si>
  <si>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</si>
  <si>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</si>
  <si>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</si>
  <si>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</si>
  <si>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</si>
  <si>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</si>
  <si>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</si>
  <si>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</si>
  <si>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</si>
  <si>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</si>
  <si>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</si>
  <si>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</si>
  <si>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</si>
  <si>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</si>
  <si>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</si>
  <si>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</si>
  <si>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</si>
  <si>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</si>
  <si>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</si>
  <si>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</si>
  <si>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</si>
  <si>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</si>
  <si>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</si>
  <si>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</si>
  <si>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</si>
  <si>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</si>
  <si>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</si>
  <si>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</si>
  <si>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</si>
  <si>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</si>
  <si>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</si>
  <si>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</si>
  <si>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</si>
  <si>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</si>
  <si>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</si>
  <si>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</si>
  <si>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</si>
  <si>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</si>
  <si>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</si>
  <si>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</si>
  <si>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</si>
  <si>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</si>
  <si>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</si>
  <si>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</si>
  <si>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</si>
  <si>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</si>
  <si>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</si>
  <si>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</si>
  <si>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</si>
  <si>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</si>
  <si>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</si>
  <si>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</si>
  <si>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</si>
  <si>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</si>
  <si>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</si>
  <si>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</si>
  <si>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</si>
  <si>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</si>
  <si>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</si>
  <si>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</si>
  <si>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</si>
  <si>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</si>
  <si>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</si>
  <si>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</si>
  <si>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</si>
  <si>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</si>
  <si>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</si>
  <si>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</si>
  <si>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</si>
  <si>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</si>
  <si>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</si>
  <si>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</si>
  <si>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</si>
  <si>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</si>
  <si>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</si>
  <si>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</si>
  <si>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</si>
  <si>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</si>
  <si>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</si>
  <si>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</si>
  <si>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</si>
  <si>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</si>
  <si>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</si>
  <si>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</si>
  <si>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</si>
  <si>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</si>
  <si>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</si>
  <si>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</si>
  <si>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</si>
  <si>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</si>
  <si>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</si>
  <si>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</si>
  <si>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</si>
  <si>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</si>
  <si>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</si>
  <si>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</si>
  <si>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</si>
  <si>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</si>
  <si>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</si>
  <si>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</si>
  <si>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</si>
  <si>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</si>
  <si>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</si>
  <si>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</si>
  <si>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</si>
  <si>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</si>
  <si>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</si>
  <si>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</si>
  <si>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</si>
  <si>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</si>
  <si>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</si>
  <si>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</si>
  <si>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</si>
  <si>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</si>
  <si>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</si>
  <si>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</si>
  <si>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</si>
  <si>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</si>
  <si>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</si>
  <si>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</si>
  <si>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</si>
  <si>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</si>
  <si>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</si>
  <si>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</si>
  <si>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</si>
  <si>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</si>
  <si>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</si>
  <si>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</si>
  <si>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</si>
  <si>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</si>
  <si>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</si>
  <si>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</si>
  <si>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</si>
  <si>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</si>
  <si>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</si>
  <si>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</si>
  <si>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</si>
  <si>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</si>
  <si>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</si>
  <si>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</si>
  <si>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</si>
  <si>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</si>
  <si>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</si>
  <si>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</si>
  <si>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</si>
  <si>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</si>
  <si>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</si>
  <si>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</si>
  <si>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</si>
  <si>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</si>
  <si>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</si>
  <si>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</si>
  <si>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</si>
  <si>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</si>
  <si>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</si>
  <si>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</si>
  <si>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</si>
  <si>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</si>
  <si>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</si>
  <si>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</si>
  <si>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</si>
  <si>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</si>
  <si>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</si>
  <si>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</si>
  <si>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</si>
  <si>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</si>
  <si>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</si>
  <si>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</si>
  <si>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</si>
  <si>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</si>
  <si>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</si>
  <si>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</si>
  <si>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</si>
  <si>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</si>
  <si>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</si>
  <si>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</si>
  <si>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</si>
  <si>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</si>
  <si>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</si>
  <si>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</si>
  <si>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</si>
  <si>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</si>
  <si>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</si>
  <si>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</si>
  <si>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</si>
  <si>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</si>
  <si>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</si>
  <si>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</si>
  <si>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</si>
  <si>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</si>
  <si>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</si>
  <si>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</si>
  <si>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</si>
  <si>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</si>
  <si>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</si>
  <si>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</si>
  <si>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</si>
  <si>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</si>
  <si>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</si>
  <si>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</si>
  <si>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</si>
  <si>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</si>
  <si>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</si>
  <si>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</si>
  <si>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</si>
  <si>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</si>
  <si>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</si>
  <si>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</si>
  <si>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</si>
  <si>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</si>
  <si>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</si>
  <si>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</si>
  <si>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</si>
  <si>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</si>
  <si>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</si>
  <si>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</si>
  <si>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</si>
  <si>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</si>
  <si>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</si>
  <si>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</si>
  <si>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</si>
  <si>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</si>
  <si>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</si>
  <si>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</si>
  <si>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</si>
  <si>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</si>
  <si>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</si>
  <si>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</si>
  <si>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</si>
  <si>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</si>
  <si>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</si>
  <si>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</si>
  <si>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</si>
  <si>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</si>
  <si>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</si>
  <si>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</si>
  <si>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</si>
  <si>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</si>
  <si>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</si>
  <si>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</si>
  <si>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</si>
  <si>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</si>
  <si>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</si>
  <si>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</si>
  <si>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</si>
  <si>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</si>
  <si>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</si>
  <si>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</si>
  <si>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</si>
  <si>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</si>
  <si>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</si>
  <si>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</si>
  <si>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</si>
  <si>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</si>
  <si>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</si>
  <si>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</si>
  <si>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</si>
  <si>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</si>
  <si>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</si>
  <si>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</si>
  <si>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</si>
  <si>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</si>
  <si>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</si>
  <si>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</si>
  <si>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</si>
  <si>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</si>
  <si>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</si>
  <si>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</si>
  <si>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</si>
  <si>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</si>
  <si>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</si>
  <si>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</si>
  <si>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</si>
  <si>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</si>
  <si>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</si>
  <si>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</si>
  <si>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</si>
  <si>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</si>
  <si>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</si>
  <si>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</si>
  <si>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</si>
  <si>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</si>
  <si>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</si>
  <si>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</si>
  <si>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</si>
  <si>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</si>
  <si>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</si>
  <si>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</si>
  <si>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</si>
  <si>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</si>
  <si>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</si>
  <si>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</si>
  <si>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</si>
  <si>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</si>
  <si>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</si>
  <si>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</si>
  <si>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</si>
  <si>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</si>
  <si>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</si>
  <si>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</si>
  <si>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</si>
  <si>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</si>
  <si>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</si>
  <si>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</si>
  <si>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</si>
  <si>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</si>
  <si>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</si>
  <si>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</si>
  <si>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</si>
  <si>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</si>
  <si>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</si>
  <si>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</si>
  <si>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</si>
  <si>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</si>
  <si>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</si>
  <si>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</si>
  <si>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</si>
  <si>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</si>
  <si>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</si>
  <si>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</si>
  <si>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</si>
  <si>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</si>
  <si>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</si>
  <si>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</si>
  <si>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</si>
  <si>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</si>
  <si>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</si>
  <si>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</si>
  <si>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</si>
  <si>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</si>
  <si>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</si>
  <si>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</si>
  <si>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</si>
  <si>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</si>
  <si>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</si>
  <si>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</si>
  <si>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</si>
  <si>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</si>
  <si>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</si>
  <si>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</si>
  <si>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</si>
  <si>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</si>
  <si>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</si>
  <si>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</si>
  <si>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</si>
  <si>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</si>
  <si>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</si>
  <si>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</si>
  <si>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</si>
  <si>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</si>
  <si>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</si>
  <si>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</si>
  <si>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</si>
  <si>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</si>
  <si>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</si>
  <si>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</si>
  <si>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</si>
  <si>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</si>
  <si>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</si>
  <si>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</si>
  <si>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</si>
  <si>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</si>
  <si>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</si>
  <si>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</si>
  <si>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</si>
  <si>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</si>
  <si>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</si>
  <si>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</si>
  <si>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</si>
  <si>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</si>
  <si>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</si>
  <si>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</si>
  <si>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</si>
  <si>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</si>
  <si>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</si>
  <si>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</si>
  <si>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</si>
  <si>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</si>
  <si>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</si>
  <si>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</si>
  <si>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</si>
  <si>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</si>
  <si>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</si>
  <si>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</si>
  <si>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</si>
  <si>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</si>
  <si>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</si>
  <si>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</si>
  <si>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</si>
  <si>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</si>
  <si>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</si>
  <si>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</si>
  <si>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</si>
  <si>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</si>
  <si>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</si>
  <si>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</si>
  <si>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</si>
  <si>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</si>
  <si>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</si>
  <si>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</si>
  <si>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</si>
  <si>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</si>
  <si>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</si>
  <si>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</si>
  <si>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</si>
  <si>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</si>
  <si>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</si>
  <si>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</si>
  <si>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</si>
  <si>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</si>
  <si>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</si>
  <si>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</si>
  <si>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</si>
  <si>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</si>
  <si>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</si>
  <si>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</si>
  <si>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</si>
  <si>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</si>
  <si>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</si>
  <si>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</si>
  <si>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</si>
  <si>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</si>
  <si>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</si>
  <si>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</si>
  <si>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</si>
  <si>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</si>
  <si>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</si>
  <si>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</si>
  <si>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</si>
  <si>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</si>
  <si>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</si>
  <si>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</si>
  <si>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</si>
  <si>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</si>
  <si>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</si>
  <si>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</si>
  <si>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</si>
  <si>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</si>
  <si>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</si>
  <si>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</si>
  <si>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</si>
  <si>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</si>
  <si>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</si>
  <si>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</si>
  <si>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</si>
  <si>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</si>
  <si>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</si>
  <si>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</si>
  <si>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</si>
  <si>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</si>
  <si>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</si>
  <si>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</si>
  <si>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</si>
  <si>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</si>
  <si>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</si>
  <si>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</si>
  <si>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</si>
  <si>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</si>
  <si>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</si>
  <si>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</si>
  <si>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</si>
  <si>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</si>
  <si>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</si>
  <si>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</si>
  <si>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</si>
  <si>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</si>
  <si>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</si>
  <si>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</si>
  <si>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</si>
  <si>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</si>
  <si>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</si>
  <si>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</si>
  <si>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</si>
  <si>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</si>
  <si>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</si>
  <si>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</si>
  <si>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</si>
  <si>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</si>
  <si>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</si>
  <si>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</si>
  <si>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</si>
  <si>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</si>
  <si>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</si>
  <si>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</si>
  <si>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</si>
  <si>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</si>
  <si>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</si>
  <si>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</si>
  <si>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</si>
  <si>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</si>
  <si>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</si>
  <si>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</si>
  <si>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</si>
  <si>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</si>
  <si>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</si>
  <si>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</si>
  <si>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</si>
  <si>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</si>
  <si>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</si>
  <si>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</si>
  <si>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</si>
  <si>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</si>
  <si>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</si>
  <si>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</si>
  <si>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</si>
  <si>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</si>
  <si>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</si>
  <si>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</si>
  <si>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</si>
  <si>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</si>
  <si>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</si>
  <si>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</si>
  <si>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</si>
  <si>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</si>
  <si>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</si>
  <si>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</si>
  <si>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</si>
  <si>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</si>
  <si>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</si>
  <si>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</si>
  <si>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</si>
  <si>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</si>
  <si>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</si>
  <si>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</si>
  <si>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</si>
  <si>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</si>
  <si>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</si>
  <si>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</si>
  <si>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</si>
  <si>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</si>
  <si>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</si>
  <si>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</si>
  <si>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</si>
  <si>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</si>
  <si>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</si>
  <si>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</si>
  <si>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</si>
  <si>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</si>
  <si>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</si>
  <si>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</si>
  <si>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</si>
  <si>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</si>
  <si>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</si>
  <si>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</si>
  <si>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</si>
  <si>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</si>
  <si>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</si>
  <si>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</si>
  <si>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</si>
  <si>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</si>
  <si>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</si>
  <si>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</si>
  <si>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</si>
  <si>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</si>
  <si>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</si>
  <si>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</si>
  <si>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</si>
  <si>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</si>
  <si>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</si>
  <si>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</si>
  <si>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</si>
  <si>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</si>
  <si>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</si>
  <si>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</si>
  <si>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</si>
  <si>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</si>
  <si>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</si>
  <si>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</si>
  <si>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</si>
  <si>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</si>
  <si>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</si>
  <si>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</si>
  <si>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</si>
  <si>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</si>
  <si>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</si>
  <si>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</si>
  <si>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</si>
  <si>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</si>
  <si>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</si>
  <si>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</si>
  <si>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</si>
  <si>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</si>
  <si>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</si>
  <si>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</si>
  <si>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</si>
  <si>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</si>
  <si>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</si>
  <si>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</si>
  <si>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</si>
  <si>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</si>
  <si>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</si>
  <si>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</si>
  <si>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</si>
  <si>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</si>
  <si>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</si>
  <si>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</si>
  <si>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</si>
  <si>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</si>
  <si>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</si>
  <si>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</si>
  <si>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</si>
  <si>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</si>
  <si>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</si>
  <si>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</si>
  <si>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</si>
  <si>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</si>
  <si>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</si>
  <si>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</si>
  <si>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</si>
  <si>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</si>
  <si>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</si>
  <si>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</si>
  <si>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</si>
  <si>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</si>
  <si>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</si>
  <si>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</si>
  <si>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</si>
  <si>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</si>
  <si>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</si>
  <si>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</si>
  <si>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</si>
  <si>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</si>
  <si>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</si>
  <si>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</si>
  <si>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</si>
  <si>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</si>
  <si>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</si>
  <si>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</si>
  <si>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</si>
  <si>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</si>
  <si>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</si>
  <si>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</si>
  <si>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</si>
  <si>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</si>
  <si>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</si>
  <si>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</si>
  <si>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</si>
  <si>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</si>
  <si>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</si>
  <si>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</si>
  <si>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</si>
  <si>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</si>
  <si>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</si>
  <si>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</si>
  <si>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</si>
  <si>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</si>
  <si>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</si>
  <si>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</si>
  <si>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</si>
  <si>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</si>
  <si>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</si>
  <si>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</si>
  <si>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</si>
  <si>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</si>
  <si>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</si>
  <si>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</si>
  <si>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</si>
  <si>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</si>
  <si>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</si>
  <si>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</si>
  <si>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</si>
  <si>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</si>
  <si>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</si>
  <si>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</si>
  <si>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</si>
  <si>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</si>
  <si>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</si>
  <si>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</si>
  <si>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</si>
  <si>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</si>
  <si>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</si>
  <si>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</si>
  <si>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</si>
  <si>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</si>
  <si>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</si>
  <si>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</si>
  <si>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</si>
  <si>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</si>
  <si>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</si>
  <si>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</si>
  <si>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</si>
  <si>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</si>
  <si>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</si>
  <si>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</si>
  <si>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</si>
  <si>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</si>
  <si>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</si>
  <si>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</si>
  <si>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</si>
  <si>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</si>
  <si>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</si>
  <si>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</si>
  <si>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</si>
  <si>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</si>
  <si>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</si>
  <si>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</si>
  <si>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</si>
  <si>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</si>
  <si>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</si>
  <si>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</si>
  <si>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</si>
  <si>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</si>
  <si>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</si>
  <si>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</si>
  <si>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</si>
  <si>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PWN2009C-H</t>
  </si>
  <si>
    <t>PWN2009B-H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</si>
</sst>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PWN2009B-H  S4</v>
      </c>
      <c r="Q5" s="348"/>
      <c r="R5" s="226"/>
      <c r="S5" s="226"/>
      <c r="T5" s="226"/>
      <c r="U5" s="349" t="s">
        <v>16</v>
      </c>
      <c r="V5" s="919">
        <f ca="1" xml:space="preserve"> TODAY()</f>
        <v>42013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2.8952343287485447E-2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1.4250000000000001E-2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1.4702343287485447E-2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962" t="s">
        <v>244</v>
      </c>
      <c r="M56" s="963"/>
      <c r="N56" s="963"/>
      <c r="O56" s="964"/>
      <c r="P56" s="965">
        <f>T30</f>
        <v>469.56521739130437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9.4971690794048824E-2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0.10739999611951752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1.4228307125470491E-2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-0.10739999611951752</v>
      </c>
      <c r="F26" s="120">
        <f>F22-F23-F24-F25</f>
        <v>-0.10559999431951572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-0.10739999611951752</v>
      </c>
      <c r="F28" s="120">
        <f>F26-F27</f>
        <v>-0.10559999431951572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1.4228307125470491E-2</v>
      </c>
      <c r="H34" s="327">
        <f>'Machined Part #1'!I64</f>
        <v>0.10739999611951752</v>
      </c>
      <c r="I34" s="327"/>
      <c r="J34" s="843">
        <f t="shared" ref="J34:J43" si="1">$H34</f>
        <v>0.10739999611951752</v>
      </c>
      <c r="K34" s="811"/>
      <c r="L34" s="327"/>
      <c r="M34" s="327">
        <f t="shared" ref="M34:M43" si="2">$H34</f>
        <v>0.10739999611951752</v>
      </c>
      <c r="N34" s="811"/>
      <c r="O34" s="327"/>
      <c r="P34" s="327">
        <f t="shared" ref="P34:P43" si="3">$H34</f>
        <v>0.10739999611951752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0.10739999611951752</v>
      </c>
      <c r="I44" s="467"/>
      <c r="J44" s="846">
        <f>SUM(J34:J43)</f>
        <v>0.10739999611951752</v>
      </c>
      <c r="K44" s="813"/>
      <c r="L44" s="467"/>
      <c r="M44" s="467">
        <f>SUM(M34:M43)</f>
        <v>0.10739999611951752</v>
      </c>
      <c r="N44" s="813"/>
      <c r="O44" s="467"/>
      <c r="P44" s="467">
        <f>SUM(P34:P43)</f>
        <v>0.10739999611951752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1.4228307125470491E-2</v>
      </c>
      <c r="N95" s="816"/>
      <c r="O95" s="478"/>
      <c r="P95" s="478">
        <f>P65+SUM(H46:H55)+SUM(H34:H43)+P32</f>
        <v>0.10739999611951752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1.4228307125470491E-2</v>
      </c>
      <c r="K96" s="822"/>
      <c r="L96" s="397"/>
      <c r="M96" s="397">
        <f>M80+SUM(H46:H55)+SUM(H34:H43)</f>
        <v>0.10739999611951752</v>
      </c>
      <c r="N96" s="822"/>
      <c r="O96" s="397"/>
      <c r="P96" s="397">
        <f>P80+SUM(J46:J55)+SUM(J34:J43)</f>
        <v>0.10739999611951752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1.4228307125470491E-2</v>
      </c>
      <c r="I97" s="326"/>
      <c r="J97" s="863">
        <f>J81+SUM(H46:H55)+SUM(H34:H43)+J91</f>
        <v>0.10739999611951752</v>
      </c>
      <c r="K97" s="815"/>
      <c r="L97" s="326"/>
      <c r="M97" s="326">
        <f>M81+SUM(J46:J55)+SUM(J34:J43)+M91</f>
        <v>0.10739999611951752</v>
      </c>
      <c r="N97" s="815"/>
      <c r="O97" s="326"/>
      <c r="P97" s="326">
        <f>P81+SUM(M46:M55)+SUM(M34:M43)+P91</f>
        <v>0.10739999611951752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0.10739999611951752</v>
      </c>
      <c r="I99" s="360"/>
      <c r="J99" s="865">
        <f>SUM(J95:J98)</f>
        <v>0.15053133888561288</v>
      </c>
      <c r="K99" s="817"/>
      <c r="L99" s="360"/>
      <c r="M99" s="360">
        <f>SUM(M95:M98)</f>
        <v>0.22902829936450553</v>
      </c>
      <c r="N99" s="817"/>
      <c r="O99" s="360"/>
      <c r="P99" s="360">
        <f>SUM(P95:P98)</f>
        <v>0.32219998835855257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2015-01-09T17:09:45Z</dcterms:modified>
</cp:coreProperties>
</file>