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<sst xmlns="http://schemas.openxmlformats.org/spreadsheetml/2006/main" count="139" uniqueCount="70">
  <si>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</si>
  <si>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</si>
  <si>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</si>
  <si>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</si>
  <si>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</si>
  <si>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</si>
  <si>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</si>
  <si>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</si>
  <si>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</si>
  <si>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</si>
  <si>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</si>
  <si>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</si>
  <si>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</si>
  <si>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</si>
  <si>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</si>
  <si>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</si>
  <si>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</si>
  <si>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</si>
  <si>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</si>
  <si>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</si>
  <si>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</si>
  <si>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</si>
  <si>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</si>
  <si>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</si>
  <si>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</si>
  <si>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</si>
  <si>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</si>
  <si>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</si>
  <si>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</si>
  <si>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</si>
  <si>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</si>
  <si>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</si>
  <si>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</si>
  <si>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</si>
  <si>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</si>
  <si>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</si>
  <si>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</si>
  <si>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</si>
  <si>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</si>
  <si>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</si>
  <si>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</si>
  <si>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</si>
  <si>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</si>
  <si>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</si>
  <si>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</si>
  <si>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</si>
  <si>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</si>
  <si>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</si>
  <si>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</si>
  <si>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</si>
  <si>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</si>
  <si>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</si>
  <si>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</si>
  <si>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</si>
  <si>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</si>
  <si>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</si>
  <si>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</si>
  <si>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</si>
  <si>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</si>
  <si>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</si>
  <si>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</si>
  <si>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R1310-8</t>
  </si>
  <si>
    <t>A06201-0008</t>
  </si>
  <si>
    <t>Machine #  384</t>
  </si>
  <si>
    <t>Machine # B/S 16</t>
  </si>
  <si>
    <t>C</t>
  </si>
  <si>
    <t>DS</t>
  </si>
  <si>
    <t>MP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</si>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</sst>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353477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15</v>
      </c>
      <c r="L12" s="154" t="s">
        <v>55</v>
      </c>
      <c r="M12" s="155"/>
      <c r="N12" s="154"/>
      <c r="O12" s="156"/>
      <c r="P12" s="70"/>
      <c r="Q12" s="70"/>
      <c r="R12" s="70"/>
      <c r="S12" s="71"/>
      <c r="T12" s="72"/>
      <c r="U12" s="72"/>
      <c r="V12" s="54">
        <f>SUM(F13:F23)</f>
        <v>0.2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41957</v>
      </c>
      <c r="C13" s="30" t="s">
        <v>66</v>
      </c>
      <c r="D13" s="30"/>
      <c r="E13" s="30">
        <v>0</v>
      </c>
      <c r="F13" s="80">
        <v>0.2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0.2</v>
      </c>
      <c r="J13" s="6">
        <f>SUM(G$12:G13)</f>
        <v>0</v>
      </c>
      <c r="K13" s="6">
        <f>E$4-J13</f>
        <v>15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41957</v>
      </c>
      <c r="C14" s="30" t="s">
        <v>66</v>
      </c>
      <c r="D14" s="30"/>
      <c r="E14" s="30">
        <v>0.2</v>
      </c>
      <c r="F14" s="81">
        <v>0</v>
      </c>
      <c r="G14" s="32">
        <v>17</v>
      </c>
      <c r="H14" s="4" t="e">
        <f>IF(G14="","",(IF(#REF!=0,"",(#REF!*G14*#REF!))))</f>
        <v>#REF!</v>
      </c>
      <c r="I14" s="5">
        <f t="shared" si="0"/>
        <v>0.2</v>
      </c>
      <c r="J14" s="6">
        <f>SUM(G$12:G14)</f>
        <v>17</v>
      </c>
      <c r="K14" s="6">
        <f>E$4-J14</f>
        <v>-2</v>
      </c>
      <c r="L14" s="7">
        <f t="shared" si="1"/>
        <v>0</v>
      </c>
      <c r="M14" s="4">
        <f t="shared" ref="M14:M23" si="4">G14</f>
        <v>17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17</v>
      </c>
      <c r="K15" s="6">
        <f>E$4-J15</f>
        <v>-2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17</v>
      </c>
      <c r="K16" s="6">
        <f t="shared" ref="K16:K24" si="8">E$4-J16</f>
        <v>-2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17</v>
      </c>
      <c r="K17" s="6">
        <f t="shared" ref="K17" si="11">E$4-J17</f>
        <v>-2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17</v>
      </c>
      <c r="K18" s="6">
        <f t="shared" ref="K18:K20" si="17">E$4-J18</f>
        <v>-2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17</v>
      </c>
      <c r="K19" s="6">
        <f t="shared" si="17"/>
        <v>-2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17</v>
      </c>
      <c r="K20" s="6">
        <f t="shared" si="17"/>
        <v>-2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17</v>
      </c>
      <c r="K21" s="6">
        <f t="shared" si="8"/>
        <v>-2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17</v>
      </c>
      <c r="K22" s="6">
        <f t="shared" si="8"/>
        <v>-2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17</v>
      </c>
      <c r="K23" s="6">
        <f t="shared" si="8"/>
        <v>-2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0.2</v>
      </c>
      <c r="F24" s="62">
        <f>SUM(F13:F23)</f>
        <v>0.2</v>
      </c>
      <c r="G24" s="62">
        <f>SUM(G13:G23)</f>
        <v>17</v>
      </c>
      <c r="H24" s="84"/>
      <c r="I24" s="62">
        <f t="shared" si="0"/>
        <v>0.4</v>
      </c>
      <c r="J24" s="85">
        <f>J23</f>
        <v>17</v>
      </c>
      <c r="K24" s="85">
        <f t="shared" si="8"/>
        <v>-2</v>
      </c>
      <c r="L24" s="86">
        <f>SUM(L13:L23)</f>
        <v>0</v>
      </c>
      <c r="M24" s="84">
        <f>SUM(M13:M23)</f>
        <v>17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64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15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2</v>
      </c>
      <c r="W26" s="57">
        <f>U26/V26</f>
        <v>0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41975</v>
      </c>
      <c r="C27" s="60" t="s">
        <v>67</v>
      </c>
      <c r="D27" s="8"/>
      <c r="E27" s="30">
        <v>0.5</v>
      </c>
      <c r="F27" s="31">
        <v>2</v>
      </c>
      <c r="G27" s="32">
        <v>18</v>
      </c>
      <c r="H27" s="4" t="e">
        <f>IF(G27="","",(IF(#REF!=0,"",(#REF!*G27*#REF!))))</f>
        <v>#REF!</v>
      </c>
      <c r="I27" s="7">
        <f t="shared" ref="I27:I37" si="23">IF(G27="","",(SUM(E27+F27+Q27)))</f>
        <v>2.5</v>
      </c>
      <c r="J27" s="6">
        <f>SUM(G$26:G27)</f>
        <v>18</v>
      </c>
      <c r="K27" s="6">
        <f>E$4-J27</f>
        <v>-3</v>
      </c>
      <c r="L27" s="7">
        <f t="shared" ref="L27:L37" si="24">IF(G27="",0,T$26*(I27-F27-Q27))</f>
        <v>0</v>
      </c>
      <c r="M27" s="4">
        <f>G27</f>
        <v>18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 t="s">
        <v>68</v>
      </c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18</v>
      </c>
      <c r="K28" s="6">
        <f>E$4-J28</f>
        <v>-3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21" t="s">
        <v>69</v>
      </c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18</v>
      </c>
      <c r="K29" s="6">
        <f t="shared" ref="K29:K31" si="32">E$4-J29</f>
        <v>-3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18</v>
      </c>
      <c r="K30" s="6">
        <f t="shared" si="32"/>
        <v>-3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18</v>
      </c>
      <c r="K31" s="6">
        <f t="shared" si="32"/>
        <v>-3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18</v>
      </c>
      <c r="K32" s="6">
        <f t="shared" ref="K32" si="39">E$4-J32</f>
        <v>-3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18</v>
      </c>
      <c r="K33" s="6">
        <f>E$4-J33</f>
        <v>-3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18</v>
      </c>
      <c r="K34" s="6">
        <f t="shared" ref="K34:K38" si="45">E$4-J34</f>
        <v>-3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18</v>
      </c>
      <c r="K35" s="6">
        <f t="shared" si="45"/>
        <v>-3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18</v>
      </c>
      <c r="K36" s="6">
        <f t="shared" si="45"/>
        <v>-3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18</v>
      </c>
      <c r="K37" s="6">
        <f t="shared" si="45"/>
        <v>-3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0.5</v>
      </c>
      <c r="F38" s="63">
        <f t="shared" si="47"/>
        <v>2</v>
      </c>
      <c r="G38" s="63">
        <f>SUM(G27:G37)</f>
        <v>18</v>
      </c>
      <c r="H38" s="84"/>
      <c r="I38" s="86">
        <f t="shared" ref="I38" si="48">IF(G38="","",(SUM(E38+F38+Q38)))</f>
        <v>2.5</v>
      </c>
      <c r="J38" s="85">
        <f>J37</f>
        <v>18</v>
      </c>
      <c r="K38" s="85">
        <f t="shared" si="45"/>
        <v>-3</v>
      </c>
      <c r="L38" s="86">
        <f>SUM(L27:L37)</f>
        <v>0</v>
      </c>
      <c r="M38" s="84">
        <f>SUM(M27:M37)</f>
        <v>18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15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18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18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17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2014-12-15T22:30:42Z</dcterms:modified>
</cp:coreProperties>
</file>