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<sst xmlns="http://schemas.openxmlformats.org/spreadsheetml/2006/main" count="138" uniqueCount="67">
  <si>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</si>
  <si>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</si>
  <si>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</si>
  <si>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</si>
  <si>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</si>
  <si>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</si>
  <si>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</si>
  <si>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</si>
  <si>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</si>
  <si>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</si>
  <si>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</si>
  <si>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</si>
  <si>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</si>
  <si>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</si>
  <si>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</si>
  <si>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</si>
  <si>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</si>
  <si>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</si>
  <si>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</si>
  <si>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</si>
  <si>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</si>
  <si>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</si>
  <si>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</si>
  <si>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</si>
  <si>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</si>
  <si>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</si>
  <si>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</si>
  <si>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</si>
  <si>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</si>
  <si>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</si>
  <si>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</si>
  <si>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</si>
  <si>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</si>
  <si>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</si>
  <si>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</si>
  <si>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</si>
  <si>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</si>
  <si>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</si>
  <si>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</si>
  <si>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</si>
  <si>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</si>
  <si>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</si>
  <si>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</si>
  <si>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</si>
  <si>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</si>
  <si>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</si>
  <si>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</si>
  <si>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</si>
  <si>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</si>
  <si>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</si>
  <si>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</si>
  <si>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</si>
  <si>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</si>
  <si>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</si>
  <si>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</si>
  <si>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</si>
  <si>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</si>
  <si>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</si>
  <si>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</si>
  <si>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</si>
  <si>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</si>
  <si>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SCB5001</t>
  </si>
  <si>
    <t>C</t>
  </si>
  <si>
    <t>A02042-0046</t>
  </si>
  <si>
    <t>JO</t>
  </si>
  <si>
    <t>JOB OUT</t>
  </si>
  <si>
    <t>No parts@mach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</si>
</sst>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62</v>
      </c>
      <c r="M2" s="22"/>
      <c r="N2" s="22"/>
      <c r="O2" s="22"/>
      <c r="P2" s="22"/>
      <c r="Q2" s="22"/>
      <c r="R2" s="229" t="s">
        <v>45</v>
      </c>
      <c r="S2" s="207"/>
      <c r="T2" s="208"/>
      <c r="U2" s="203">
        <v>2814185</v>
      </c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344197</v>
      </c>
      <c r="F3" s="226"/>
      <c r="G3" s="227"/>
      <c r="H3" s="22"/>
      <c r="I3" s="25"/>
      <c r="J3" s="203" t="s">
        <v>25</v>
      </c>
      <c r="K3" s="228"/>
      <c r="L3" s="203" t="s">
        <v>63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50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/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41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50</v>
      </c>
      <c r="L12" s="153" t="s">
        <v>55</v>
      </c>
      <c r="M12" s="154"/>
      <c r="N12" s="153"/>
      <c r="O12" s="155"/>
      <c r="P12" s="70"/>
      <c r="Q12" s="70"/>
      <c r="R12" s="70"/>
      <c r="S12" s="71"/>
      <c r="T12" s="72"/>
      <c r="U12" s="72"/>
      <c r="V12" s="54">
        <f>SUM(F13:F23)</f>
        <v>1.5</v>
      </c>
      <c r="W12" s="55">
        <f>U12/V12</f>
        <v>0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41866</v>
      </c>
      <c r="C13" s="30" t="s">
        <v>64</v>
      </c>
      <c r="D13" s="30"/>
      <c r="E13" s="30">
        <v>1.5</v>
      </c>
      <c r="F13" s="80">
        <v>1.5</v>
      </c>
      <c r="G13" s="32">
        <v>15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15</v>
      </c>
      <c r="K13" s="6">
        <f>E$4-J13</f>
        <v>35</v>
      </c>
      <c r="L13" s="7">
        <f t="shared" ref="L13:L23" si="1">IF(G13="",0,$T$12*(I13-F13-Q13))</f>
        <v>0</v>
      </c>
      <c r="M13" s="4">
        <f>G13</f>
        <v>15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41866</v>
      </c>
      <c r="C14" s="30" t="s">
        <v>64</v>
      </c>
      <c r="D14" s="30"/>
      <c r="E14" s="30">
        <v>4</v>
      </c>
      <c r="F14" s="81">
        <v>0</v>
      </c>
      <c r="G14" s="32">
        <v>38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53</v>
      </c>
      <c r="K14" s="6">
        <f>E$4-J14</f>
        <v>-3</v>
      </c>
      <c r="L14" s="7">
        <f t="shared" si="1"/>
        <v>0</v>
      </c>
      <c r="M14" s="4">
        <f t="shared" ref="M14:M23" si="4">G14</f>
        <v>38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71" t="s">
        <v>65</v>
      </c>
      <c r="U14" s="172"/>
      <c r="V14" s="172"/>
      <c r="W14" s="173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53</v>
      </c>
      <c r="K15" s="6">
        <f>E$4-J15</f>
        <v>-3</v>
      </c>
      <c r="L15" s="7">
        <f t="shared" si="1"/>
        <v>0</v>
      </c>
      <c r="M15" s="4">
        <f t="shared" si="4"/>
        <v>0</v>
      </c>
      <c r="N15" s="134" t="str">
        <f t="shared" si="5"/>
        <v/>
      </c>
      <c r="O15" s="135"/>
      <c r="P15" s="33"/>
      <c r="Q15" s="8"/>
      <c r="R15" s="8"/>
      <c r="S15" s="8"/>
      <c r="T15" s="165" t="s">
        <v>66</v>
      </c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53</v>
      </c>
      <c r="K16" s="6">
        <f t="shared" ref="K16:K24" si="8">E$4-J16</f>
        <v>-3</v>
      </c>
      <c r="L16" s="7">
        <f t="shared" si="1"/>
        <v>0</v>
      </c>
      <c r="M16" s="4">
        <f t="shared" si="4"/>
        <v>0</v>
      </c>
      <c r="N16" s="134" t="str">
        <f t="shared" si="5"/>
        <v/>
      </c>
      <c r="O16" s="135"/>
      <c r="P16" s="33"/>
      <c r="Q16" s="8"/>
      <c r="R16" s="8"/>
      <c r="S16" s="8"/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53</v>
      </c>
      <c r="K17" s="6">
        <f t="shared" ref="K17" si="11">E$4-J17</f>
        <v>-3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53</v>
      </c>
      <c r="K18" s="6">
        <f t="shared" ref="K18:K20" si="17">E$4-J18</f>
        <v>-3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53</v>
      </c>
      <c r="K19" s="6">
        <f t="shared" si="17"/>
        <v>-3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53</v>
      </c>
      <c r="K20" s="6">
        <f t="shared" si="17"/>
        <v>-3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53</v>
      </c>
      <c r="K21" s="6">
        <f t="shared" si="8"/>
        <v>-3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53</v>
      </c>
      <c r="K22" s="6">
        <f t="shared" si="8"/>
        <v>-3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53</v>
      </c>
      <c r="K23" s="6">
        <f t="shared" si="8"/>
        <v>-3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5.5</v>
      </c>
      <c r="F24" s="62">
        <f>SUM(F13:F23)</f>
        <v>1.5</v>
      </c>
      <c r="G24" s="62">
        <f>SUM(G13:G23)</f>
        <v>53</v>
      </c>
      <c r="H24" s="84"/>
      <c r="I24" s="62">
        <f t="shared" si="0"/>
        <v>7</v>
      </c>
      <c r="J24" s="85">
        <f>J23</f>
        <v>53</v>
      </c>
      <c r="K24" s="85">
        <f t="shared" si="8"/>
        <v>-3</v>
      </c>
      <c r="L24" s="86">
        <f>SUM(L13:L23)</f>
        <v>0</v>
      </c>
      <c r="M24" s="84">
        <f>SUM(M13:M23)</f>
        <v>53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.75" thickBot="1">
      <c r="B25" s="239" t="s">
        <v>37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1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.7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53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53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2014-08-20T18:53:30Z</dcterms:modified>
</cp:coreProperties>
</file>