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<sst xmlns="http://schemas.openxmlformats.org/spreadsheetml/2006/main" count="145" uniqueCount="71">
  <si>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</si>
  <si>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</si>
  <si>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</si>
  <si>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</si>
  <si>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</si>
  <si>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</si>
  <si>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</si>
  <si>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</si>
  <si>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</si>
  <si>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</si>
  <si>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</si>
  <si>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</si>
  <si>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</si>
  <si>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</si>
  <si>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</si>
  <si>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</si>
  <si>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</si>
  <si>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</si>
  <si>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</si>
  <si>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</si>
  <si>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</si>
  <si>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</si>
  <si>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</si>
  <si>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</si>
  <si>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</si>
  <si>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</si>
  <si>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</si>
  <si>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</si>
  <si>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</si>
  <si>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</si>
  <si>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</si>
  <si>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</si>
  <si>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</si>
  <si>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</si>
  <si>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</si>
  <si>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</si>
  <si>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</si>
  <si>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</si>
  <si>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</si>
  <si>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</si>
  <si>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</si>
  <si>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</si>
  <si>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</si>
  <si>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</si>
  <si>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</si>
  <si>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</si>
  <si>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</si>
  <si>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</si>
  <si>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</si>
  <si>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</si>
  <si>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</si>
  <si>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</si>
  <si>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</si>
  <si>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</si>
  <si>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</si>
  <si>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</si>
  <si>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</si>
  <si>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</si>
  <si>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</si>
  <si>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</si>
  <si>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</si>
  <si>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</si>
  <si>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A02031-0032</t>
  </si>
  <si>
    <t>I</t>
  </si>
  <si>
    <t>0012-85-C-10</t>
  </si>
  <si>
    <t>JO</t>
  </si>
  <si>
    <t>BA</t>
  </si>
  <si>
    <t>JOB OUT 1ST OP-MR</t>
  </si>
  <si>
    <t>YES</t>
  </si>
  <si>
    <t>DH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</si>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</sst>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56" sqref="F56:G56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64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371391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90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90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42142</v>
      </c>
      <c r="C13" s="30" t="s">
        <v>65</v>
      </c>
      <c r="D13" s="30"/>
      <c r="E13" s="30">
        <v>0</v>
      </c>
      <c r="F13" s="77">
        <v>2</v>
      </c>
      <c r="G13" s="32">
        <v>0</v>
      </c>
      <c r="H13" s="4"/>
      <c r="I13" s="5"/>
      <c r="J13" s="6">
        <f>SUM(G$12:G13)</f>
        <v>0</v>
      </c>
      <c r="K13" s="6">
        <f>E$4-J13</f>
        <v>90</v>
      </c>
      <c r="L13" s="7">
        <f t="shared" ref="L13:L23" si="0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42143</v>
      </c>
      <c r="C14" s="30" t="s">
        <v>65</v>
      </c>
      <c r="D14" s="30"/>
      <c r="E14" s="30">
        <v>4</v>
      </c>
      <c r="F14" s="78">
        <v>1</v>
      </c>
      <c r="G14" s="32">
        <v>30</v>
      </c>
      <c r="H14" s="4"/>
      <c r="I14" s="5"/>
      <c r="J14" s="6">
        <f>SUM(G$12:G14)</f>
        <v>30</v>
      </c>
      <c r="K14" s="6">
        <f>E$4-J14</f>
        <v>60</v>
      </c>
      <c r="L14" s="7">
        <f t="shared" si="0"/>
        <v>0</v>
      </c>
      <c r="M14" s="4">
        <f t="shared" ref="M14:M23" si="3">G14</f>
        <v>30</v>
      </c>
      <c r="N14" s="135" t="str">
        <f t="shared" ref="N14:N23" si="4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42143</v>
      </c>
      <c r="C15" s="30" t="s">
        <v>66</v>
      </c>
      <c r="D15" s="30"/>
      <c r="E15" s="30">
        <v>8</v>
      </c>
      <c r="F15" s="78">
        <v>0</v>
      </c>
      <c r="G15" s="32">
        <v>61</v>
      </c>
      <c r="H15" s="4"/>
      <c r="I15" s="5"/>
      <c r="J15" s="6">
        <f>SUM(G$12:G15)</f>
        <v>91</v>
      </c>
      <c r="K15" s="6">
        <f>E$4-J15</f>
        <v>-1</v>
      </c>
      <c r="L15" s="7">
        <f t="shared" si="0"/>
        <v>0</v>
      </c>
      <c r="M15" s="4">
        <f t="shared" si="3"/>
        <v>61</v>
      </c>
      <c r="N15" s="135" t="str">
        <f t="shared" si="4"/>
        <v/>
      </c>
      <c r="O15" s="136"/>
      <c r="P15" s="33"/>
      <c r="Q15" s="8">
        <v>0</v>
      </c>
      <c r="R15" s="8">
        <v>0</v>
      </c>
      <c r="S15" s="8">
        <v>0</v>
      </c>
      <c r="T15" s="172" t="s">
        <v>67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42144</v>
      </c>
      <c r="C16" s="35" t="s">
        <v>65</v>
      </c>
      <c r="D16" s="50"/>
      <c r="E16" s="50">
        <v>0.5</v>
      </c>
      <c r="F16" s="79">
        <v>0</v>
      </c>
      <c r="G16" s="10">
        <v>4</v>
      </c>
      <c r="H16" s="4" t="e">
        <f>IF(G16="","",(IF(#REF!=0,"",(#REF!*G16*#REF!))))</f>
        <v>#REF!</v>
      </c>
      <c r="I16" s="5">
        <f t="shared" ref="I16:I24" si="7">IF(G16="","",(SUM(E16+F16+Q16)))</f>
        <v>0.5</v>
      </c>
      <c r="J16" s="6">
        <f>SUM(G$12:G16)</f>
        <v>95</v>
      </c>
      <c r="K16" s="6">
        <f t="shared" ref="K16:K24" si="8">E$4-J16</f>
        <v>-5</v>
      </c>
      <c r="L16" s="7">
        <f t="shared" si="0"/>
        <v>0</v>
      </c>
      <c r="M16" s="4">
        <f t="shared" si="3"/>
        <v>4</v>
      </c>
      <c r="N16" s="135" t="str">
        <f t="shared" si="4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95</v>
      </c>
      <c r="K17" s="6">
        <f t="shared" ref="K17" si="11">E$4-J17</f>
        <v>-5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95</v>
      </c>
      <c r="K18" s="6">
        <f t="shared" ref="K18:K20" si="17">E$4-J18</f>
        <v>-5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95</v>
      </c>
      <c r="K19" s="6">
        <f t="shared" si="17"/>
        <v>-5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95</v>
      </c>
      <c r="K20" s="6">
        <f t="shared" si="17"/>
        <v>-5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95</v>
      </c>
      <c r="K21" s="6">
        <f t="shared" si="8"/>
        <v>-5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95</v>
      </c>
      <c r="K22" s="6">
        <f t="shared" si="8"/>
        <v>-5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95</v>
      </c>
      <c r="K23" s="6">
        <f t="shared" si="8"/>
        <v>-5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12.5</v>
      </c>
      <c r="F24" s="62">
        <f>SUM(F13:F23)</f>
        <v>3</v>
      </c>
      <c r="G24" s="62">
        <f>SUM(G13:G23)</f>
        <v>95</v>
      </c>
      <c r="H24" s="81"/>
      <c r="I24" s="62">
        <f t="shared" si="7"/>
        <v>15.5</v>
      </c>
      <c r="J24" s="82">
        <f>J23</f>
        <v>95</v>
      </c>
      <c r="K24" s="82">
        <f t="shared" si="8"/>
        <v>-5</v>
      </c>
      <c r="L24" s="83">
        <f>SUM(L13:L23)</f>
        <v>0</v>
      </c>
      <c r="M24" s="81">
        <f>SUM(M13:M23)</f>
        <v>95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90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2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42144</v>
      </c>
      <c r="C27" s="60" t="s">
        <v>65</v>
      </c>
      <c r="D27" s="8"/>
      <c r="E27" s="30">
        <v>1.5</v>
      </c>
      <c r="F27" s="31">
        <v>2</v>
      </c>
      <c r="G27" s="32">
        <v>16</v>
      </c>
      <c r="H27" s="4"/>
      <c r="I27" s="7"/>
      <c r="J27" s="6">
        <f>SUM(G$26:G27)</f>
        <v>16</v>
      </c>
      <c r="K27" s="6">
        <f>E$4-J27</f>
        <v>74</v>
      </c>
      <c r="L27" s="7">
        <f t="shared" ref="L27:L37" si="23">IF(G27="",0,T$26*(I27-F27-Q27))</f>
        <v>0</v>
      </c>
      <c r="M27" s="4">
        <f>G27</f>
        <v>16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4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5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>
        <v>42144</v>
      </c>
      <c r="C28" s="60" t="s">
        <v>66</v>
      </c>
      <c r="D28" s="8"/>
      <c r="E28" s="30">
        <v>5.5</v>
      </c>
      <c r="F28" s="34">
        <v>0</v>
      </c>
      <c r="G28" s="32">
        <v>79</v>
      </c>
      <c r="H28" s="4" t="e">
        <f>IF(G28="","",(IF(#REF!=0,"",(#REF!*G28*#REF!))))</f>
        <v>#REF!</v>
      </c>
      <c r="I28" s="7">
        <f t="shared" ref="I28:I37" si="26">IF(G28="","",(SUM(E28+F28+Q28)))</f>
        <v>5.5</v>
      </c>
      <c r="J28" s="6">
        <f>SUM(G$26:G28)</f>
        <v>95</v>
      </c>
      <c r="K28" s="6">
        <f>E$4-J28</f>
        <v>-5</v>
      </c>
      <c r="L28" s="7">
        <f t="shared" si="23"/>
        <v>0</v>
      </c>
      <c r="M28" s="4">
        <f t="shared" ref="M28:M37" si="27">G28</f>
        <v>79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70</v>
      </c>
      <c r="U28" s="164"/>
      <c r="V28" s="164"/>
      <c r="W28" s="165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4"/>
        <v/>
      </c>
      <c r="AG28" s="6">
        <f>SUM(AD$26:AD28)</f>
        <v>0</v>
      </c>
      <c r="AH28" s="6">
        <f>AB$4-AG28</f>
        <v>0</v>
      </c>
      <c r="AI28" s="7">
        <f t="shared" si="25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95</v>
      </c>
      <c r="K29" s="6">
        <f t="shared" ref="K29:K31" si="32">E$4-J29</f>
        <v>-5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5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95</v>
      </c>
      <c r="K30" s="6">
        <f t="shared" si="32"/>
        <v>-5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5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95</v>
      </c>
      <c r="K31" s="6">
        <f t="shared" si="32"/>
        <v>-5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5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95</v>
      </c>
      <c r="K32" s="6">
        <f t="shared" ref="K32" si="39">E$4-J32</f>
        <v>-5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5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6"/>
        <v/>
      </c>
      <c r="J33" s="6">
        <f>SUM(G$26:G33)</f>
        <v>95</v>
      </c>
      <c r="K33" s="6">
        <f>E$4-J33</f>
        <v>-5</v>
      </c>
      <c r="L33" s="7">
        <f t="shared" si="23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5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6"/>
        <v/>
      </c>
      <c r="J34" s="6">
        <f>SUM(G$26:G34)</f>
        <v>95</v>
      </c>
      <c r="K34" s="6">
        <f t="shared" ref="K34:K38" si="45">E$4-J34</f>
        <v>-5</v>
      </c>
      <c r="L34" s="7">
        <f t="shared" si="23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5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6"/>
        <v/>
      </c>
      <c r="J35" s="6">
        <f>SUM(G$26:G35)</f>
        <v>95</v>
      </c>
      <c r="K35" s="6">
        <f t="shared" si="45"/>
        <v>-5</v>
      </c>
      <c r="L35" s="7">
        <f t="shared" si="23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5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6"/>
        <v/>
      </c>
      <c r="J36" s="6">
        <f>SUM(G$26:G36)</f>
        <v>95</v>
      </c>
      <c r="K36" s="6">
        <f t="shared" si="45"/>
        <v>-5</v>
      </c>
      <c r="L36" s="7">
        <f t="shared" si="23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5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6"/>
        <v/>
      </c>
      <c r="J37" s="6">
        <f>SUM(G$26:G37)</f>
        <v>95</v>
      </c>
      <c r="K37" s="6">
        <f t="shared" si="45"/>
        <v>-5</v>
      </c>
      <c r="L37" s="7">
        <f t="shared" si="23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5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7</v>
      </c>
      <c r="F38" s="63">
        <f t="shared" si="47"/>
        <v>2</v>
      </c>
      <c r="G38" s="63">
        <f>SUM(G27:G37)</f>
        <v>95</v>
      </c>
      <c r="H38" s="81"/>
      <c r="I38" s="83">
        <f t="shared" ref="I38" si="48">IF(G38="","",(SUM(E38+F38+Q38)))</f>
        <v>9</v>
      </c>
      <c r="J38" s="82">
        <f>J37</f>
        <v>95</v>
      </c>
      <c r="K38" s="82">
        <f t="shared" si="45"/>
        <v>-5</v>
      </c>
      <c r="L38" s="83">
        <f>SUM(L27:L37)</f>
        <v>0</v>
      </c>
      <c r="M38" s="81">
        <f>SUM(M27:M37)</f>
        <v>95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90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90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90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90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90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90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90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90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90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90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90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90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90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95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42143</v>
      </c>
      <c r="N56" s="114"/>
      <c r="O56" s="240">
        <v>0.91666666666666663</v>
      </c>
      <c r="P56" s="115"/>
      <c r="Q56" s="115"/>
      <c r="R56" s="241" t="s">
        <v>68</v>
      </c>
      <c r="S56" s="115"/>
      <c r="T56" s="241" t="s">
        <v>69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95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95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2015-06-19T16:23:17Z</dcterms:modified>
</cp:coreProperties>
</file>