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<sst xmlns="http://schemas.openxmlformats.org/spreadsheetml/2006/main" count="142" uniqueCount="69">
  <si>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</si>
  <si>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</si>
  <si>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</si>
  <si>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</si>
  <si>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</si>
  <si>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</si>
  <si>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</si>
  <si>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</si>
  <si>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</si>
  <si>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</si>
  <si>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</si>
  <si>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</si>
  <si>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</si>
  <si>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</si>
  <si>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</si>
  <si>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</si>
  <si>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</si>
  <si>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</si>
  <si>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</si>
  <si>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</si>
  <si>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</si>
  <si>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</si>
  <si>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</si>
  <si>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</si>
  <si>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</si>
  <si>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</si>
  <si>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</si>
  <si>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</si>
  <si>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</si>
  <si>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</si>
  <si>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</si>
  <si>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</si>
  <si>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</si>
  <si>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</si>
  <si>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</si>
  <si>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</si>
  <si>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</si>
  <si>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</si>
  <si>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</si>
  <si>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</si>
  <si>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</si>
  <si>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</si>
  <si>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</si>
  <si>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</si>
  <si>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</si>
  <si>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</si>
  <si>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</si>
  <si>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</si>
  <si>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</si>
  <si>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</si>
  <si>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</si>
  <si>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</si>
  <si>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</si>
  <si>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</si>
  <si>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</si>
  <si>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</si>
  <si>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</si>
  <si>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</si>
  <si>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</si>
  <si>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</si>
  <si>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</si>
  <si>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</si>
  <si>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100046-2</t>
  </si>
  <si>
    <t>100046-999</t>
  </si>
  <si>
    <t>JO</t>
  </si>
  <si>
    <t>BA</t>
  </si>
  <si>
    <t>BJ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</si>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</sst>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G46" sqref="G4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365185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42081</v>
      </c>
      <c r="C13" s="30" t="s">
        <v>64</v>
      </c>
      <c r="D13" s="30"/>
      <c r="E13" s="30">
        <v>6</v>
      </c>
      <c r="F13" s="77">
        <v>2</v>
      </c>
      <c r="G13" s="32">
        <v>15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15</v>
      </c>
      <c r="K13" s="6">
        <f>E$4-J13</f>
        <v>5</v>
      </c>
      <c r="L13" s="7">
        <f t="shared" ref="L13:L23" si="1">IF(G13="",0,$T$12*(I13-F13-Q13))</f>
        <v>0</v>
      </c>
      <c r="M13" s="4">
        <f>G13</f>
        <v>15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42081</v>
      </c>
      <c r="C14" s="30" t="s">
        <v>65</v>
      </c>
      <c r="D14" s="30"/>
      <c r="E14" s="30">
        <v>1.5</v>
      </c>
      <c r="F14" s="78">
        <v>0</v>
      </c>
      <c r="G14" s="32">
        <v>7</v>
      </c>
      <c r="H14" s="4" t="e">
        <f>IF(G14="","",(IF(#REF!=0,"",(#REF!*G14*#REF!))))</f>
        <v>#REF!</v>
      </c>
      <c r="I14" s="5">
        <f t="shared" si="0"/>
        <v>1.5</v>
      </c>
      <c r="J14" s="6">
        <f>SUM(G$12:G14)</f>
        <v>22</v>
      </c>
      <c r="K14" s="6">
        <f>E$4-J14</f>
        <v>-2</v>
      </c>
      <c r="L14" s="7">
        <f t="shared" si="1"/>
        <v>0</v>
      </c>
      <c r="M14" s="4">
        <f t="shared" ref="M14:M23" si="4">G14</f>
        <v>7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72" t="s">
        <v>67</v>
      </c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22</v>
      </c>
      <c r="K15" s="6">
        <f>E$4-J15</f>
        <v>-2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 t="s">
        <v>68</v>
      </c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22</v>
      </c>
      <c r="K16" s="6">
        <f t="shared" ref="K16:K24" si="8">E$4-J16</f>
        <v>-2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22</v>
      </c>
      <c r="K17" s="6">
        <f t="shared" ref="K17" si="11">E$4-J17</f>
        <v>-2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22</v>
      </c>
      <c r="K18" s="6">
        <f t="shared" ref="K18:K20" si="17">E$4-J18</f>
        <v>-2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22</v>
      </c>
      <c r="K19" s="6">
        <f t="shared" si="17"/>
        <v>-2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22</v>
      </c>
      <c r="K20" s="6">
        <f t="shared" si="17"/>
        <v>-2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22</v>
      </c>
      <c r="K21" s="6">
        <f t="shared" si="8"/>
        <v>-2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22</v>
      </c>
      <c r="K22" s="6">
        <f t="shared" si="8"/>
        <v>-2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22</v>
      </c>
      <c r="K23" s="6">
        <f t="shared" si="8"/>
        <v>-2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7.5</v>
      </c>
      <c r="F24" s="62">
        <f>SUM(F13:F23)</f>
        <v>2</v>
      </c>
      <c r="G24" s="62">
        <f>SUM(G13:G23)</f>
        <v>22</v>
      </c>
      <c r="H24" s="81"/>
      <c r="I24" s="62">
        <f t="shared" si="0"/>
        <v>9.5</v>
      </c>
      <c r="J24" s="82">
        <f>J23</f>
        <v>22</v>
      </c>
      <c r="K24" s="82">
        <f t="shared" si="8"/>
        <v>-2</v>
      </c>
      <c r="L24" s="83">
        <f>SUM(L13:L23)</f>
        <v>0</v>
      </c>
      <c r="M24" s="81">
        <f>SUM(M13:M23)</f>
        <v>22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42086</v>
      </c>
      <c r="C27" s="60" t="s">
        <v>65</v>
      </c>
      <c r="D27" s="8"/>
      <c r="E27" s="30">
        <v>2.5</v>
      </c>
      <c r="F27" s="31">
        <v>0</v>
      </c>
      <c r="G27" s="32">
        <v>8</v>
      </c>
      <c r="H27" s="4" t="e">
        <f>IF(G27="","",(IF(#REF!=0,"",(#REF!*G27*#REF!))))</f>
        <v>#REF!</v>
      </c>
      <c r="I27" s="7">
        <f t="shared" ref="I27:I37" si="23">IF(G27="","",(SUM(E27+F27+Q27)))</f>
        <v>2.5</v>
      </c>
      <c r="J27" s="6">
        <f>SUM(G$26:G27)</f>
        <v>8</v>
      </c>
      <c r="K27" s="6">
        <f>E$4-J27</f>
        <v>12</v>
      </c>
      <c r="L27" s="7">
        <f t="shared" ref="L27:L37" si="24">IF(G27="",0,T$26*(I27-F27-Q27))</f>
        <v>0</v>
      </c>
      <c r="M27" s="4">
        <f>G27</f>
        <v>8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>
        <v>42087</v>
      </c>
      <c r="C28" s="11" t="s">
        <v>66</v>
      </c>
      <c r="D28" s="8"/>
      <c r="E28" s="30">
        <v>8</v>
      </c>
      <c r="F28" s="34">
        <v>0</v>
      </c>
      <c r="G28" s="32">
        <v>10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18</v>
      </c>
      <c r="K28" s="6">
        <f>E$4-J28</f>
        <v>2</v>
      </c>
      <c r="L28" s="7">
        <f t="shared" si="24"/>
        <v>0</v>
      </c>
      <c r="M28" s="4">
        <f t="shared" ref="M28:M37" si="27">G28</f>
        <v>10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>
        <v>42087</v>
      </c>
      <c r="C29" s="11" t="s">
        <v>65</v>
      </c>
      <c r="D29" s="58"/>
      <c r="E29" s="58">
        <v>2</v>
      </c>
      <c r="F29" s="58">
        <v>0</v>
      </c>
      <c r="G29" s="10">
        <v>4</v>
      </c>
      <c r="H29" s="4"/>
      <c r="I29" s="7">
        <f t="shared" ref="I29:I31" si="31">IF(G29="","",(SUM(E29+F29+Q29)))</f>
        <v>2</v>
      </c>
      <c r="J29" s="6">
        <f>SUM(G$26:G29)</f>
        <v>22</v>
      </c>
      <c r="K29" s="6">
        <f t="shared" ref="K29:K31" si="32">E$4-J29</f>
        <v>-2</v>
      </c>
      <c r="L29" s="7">
        <f t="shared" ref="L29:L31" si="33">IF(G29="",0,T$26*(I29-F29-Q29))</f>
        <v>0</v>
      </c>
      <c r="M29" s="4">
        <f t="shared" ref="M29:M31" si="34">G29</f>
        <v>4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22</v>
      </c>
      <c r="K30" s="6">
        <f t="shared" si="32"/>
        <v>-2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22</v>
      </c>
      <c r="K31" s="6">
        <f t="shared" si="32"/>
        <v>-2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22</v>
      </c>
      <c r="K32" s="6">
        <f t="shared" ref="K32" si="39">E$4-J32</f>
        <v>-2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22</v>
      </c>
      <c r="K33" s="6">
        <f>E$4-J33</f>
        <v>-2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22</v>
      </c>
      <c r="K34" s="6">
        <f t="shared" ref="K34:K38" si="45">E$4-J34</f>
        <v>-2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22</v>
      </c>
      <c r="K35" s="6">
        <f t="shared" si="45"/>
        <v>-2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22</v>
      </c>
      <c r="K36" s="6">
        <f t="shared" si="45"/>
        <v>-2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22</v>
      </c>
      <c r="K37" s="6">
        <f t="shared" si="45"/>
        <v>-2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12.5</v>
      </c>
      <c r="F38" s="63">
        <f t="shared" si="47"/>
        <v>0</v>
      </c>
      <c r="G38" s="63">
        <f>SUM(G27:G37)</f>
        <v>22</v>
      </c>
      <c r="H38" s="81"/>
      <c r="I38" s="83">
        <f t="shared" ref="I38" si="48">IF(G38="","",(SUM(E38+F38+Q38)))</f>
        <v>12.5</v>
      </c>
      <c r="J38" s="82">
        <f>J37</f>
        <v>22</v>
      </c>
      <c r="K38" s="82">
        <f t="shared" si="45"/>
        <v>-2</v>
      </c>
      <c r="L38" s="83">
        <f>SUM(L27:L37)</f>
        <v>0</v>
      </c>
      <c r="M38" s="81">
        <f>SUM(M27:M37)</f>
        <v>22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2</v>
      </c>
      <c r="W40" s="57">
        <f>U40/V40</f>
        <v>0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42087</v>
      </c>
      <c r="C41" s="37" t="s">
        <v>65</v>
      </c>
      <c r="D41" s="30"/>
      <c r="E41" s="30">
        <v>2</v>
      </c>
      <c r="F41" s="31">
        <v>2</v>
      </c>
      <c r="G41" s="32">
        <v>12</v>
      </c>
      <c r="H41" s="4" t="e">
        <f>IF(G41="","",(IF(#REF!=0,"",(#REF!*G41*#REF!))))</f>
        <v>#REF!</v>
      </c>
      <c r="I41" s="5">
        <f t="shared" ref="I41:I51" si="51">IF(G41="","",(SUM(E41+F41+Q41)))</f>
        <v>4</v>
      </c>
      <c r="J41" s="6">
        <f>SUM(G$40:G41)</f>
        <v>12</v>
      </c>
      <c r="K41" s="6">
        <f>E$4-J41</f>
        <v>8</v>
      </c>
      <c r="L41" s="7">
        <f t="shared" ref="L41:L51" si="52">IF(G41="",0,T$26*(I41-F41-Q41))</f>
        <v>0</v>
      </c>
      <c r="M41" s="4">
        <f>G41</f>
        <v>12</v>
      </c>
      <c r="N41" s="135" t="str">
        <f>IF(L41=0,"",(M41/L41))</f>
        <v/>
      </c>
      <c r="O41" s="136"/>
      <c r="P41" s="33"/>
      <c r="Q41" s="30">
        <v>0</v>
      </c>
      <c r="R41" s="30">
        <v>0</v>
      </c>
      <c r="S41" s="30">
        <v>0</v>
      </c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>
        <v>42088</v>
      </c>
      <c r="C42" s="37" t="s">
        <v>66</v>
      </c>
      <c r="D42" s="30"/>
      <c r="E42" s="30">
        <v>3.5</v>
      </c>
      <c r="F42" s="34">
        <v>0</v>
      </c>
      <c r="G42" s="32">
        <v>10</v>
      </c>
      <c r="H42" s="4" t="e">
        <f>IF(G42="","",(IF(#REF!=0,"",(#REF!*G42*#REF!))))</f>
        <v>#REF!</v>
      </c>
      <c r="I42" s="5">
        <f t="shared" si="51"/>
        <v>3.5</v>
      </c>
      <c r="J42" s="6">
        <f>SUM(G$40:G42)</f>
        <v>22</v>
      </c>
      <c r="K42" s="6">
        <f>E$4-J42</f>
        <v>-2</v>
      </c>
      <c r="L42" s="7">
        <f t="shared" si="52"/>
        <v>0</v>
      </c>
      <c r="M42" s="4">
        <f t="shared" ref="M42:M51" si="55">G42</f>
        <v>10</v>
      </c>
      <c r="N42" s="135" t="str">
        <f t="shared" ref="N42:N51" si="56">IF(L42=0,"",(M42/L42))</f>
        <v/>
      </c>
      <c r="O42" s="136"/>
      <c r="P42" s="33"/>
      <c r="Q42" s="30">
        <v>0</v>
      </c>
      <c r="R42" s="30">
        <v>0</v>
      </c>
      <c r="S42" s="30">
        <v>0</v>
      </c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22</v>
      </c>
      <c r="K43" s="6">
        <f t="shared" ref="K43:K45" si="60">E$4-J43</f>
        <v>-2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22</v>
      </c>
      <c r="K44" s="6">
        <f t="shared" si="60"/>
        <v>-2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22</v>
      </c>
      <c r="K45" s="6">
        <f t="shared" si="60"/>
        <v>-2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22</v>
      </c>
      <c r="K46" s="6">
        <f>E$4-J46</f>
        <v>-2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22</v>
      </c>
      <c r="K47" s="6">
        <f t="shared" ref="K47:K52" si="67">E$4-J47</f>
        <v>-2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22</v>
      </c>
      <c r="K48" s="6">
        <f t="shared" ref="K48" si="69">E$4-J48</f>
        <v>-2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22</v>
      </c>
      <c r="K49" s="6">
        <f t="shared" si="67"/>
        <v>-2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22</v>
      </c>
      <c r="K50" s="6">
        <f t="shared" si="67"/>
        <v>-2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22</v>
      </c>
      <c r="K51" s="6">
        <f t="shared" si="67"/>
        <v>-2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5.5</v>
      </c>
      <c r="F52" s="63">
        <f>SUM(F41:F51)</f>
        <v>2</v>
      </c>
      <c r="G52" s="63">
        <f>SUM(G41:G51)</f>
        <v>22</v>
      </c>
      <c r="H52" s="81" t="e">
        <f>IF(G52="","",(IF(#REF!=0,"",(#REF!*G52*#REF!))))</f>
        <v>#REF!</v>
      </c>
      <c r="I52" s="83">
        <f t="shared" ref="I52" si="73">IF(G52="","",(SUM(E52+F52+Q52)))</f>
        <v>7.5</v>
      </c>
      <c r="J52" s="82">
        <f>J51</f>
        <v>22</v>
      </c>
      <c r="K52" s="82">
        <f t="shared" si="67"/>
        <v>-2</v>
      </c>
      <c r="L52" s="83">
        <f>SUM(L41:L51)</f>
        <v>0</v>
      </c>
      <c r="M52" s="81">
        <f>SUM(M41:M51)</f>
        <v>22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22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22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22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22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2015-03-25T17:07:42Z</cp:lastPrinted>
  <dcterms:created xsi:type="dcterms:W3CDTF">2014-06-10T19:48:08Z</dcterms:created>
  <dcterms:modified xsi:type="dcterms:W3CDTF">2015-03-31T19:04:24Z</dcterms:modified>
</cp:coreProperties>
</file>