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<sst xmlns="http://schemas.openxmlformats.org/spreadsheetml/2006/main" count="139" uniqueCount="69">
  <si>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</si>
  <si>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</si>
  <si>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</si>
  <si>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</si>
  <si>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</si>
  <si>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</si>
  <si>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</si>
  <si>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</si>
  <si>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</si>
  <si>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</si>
  <si>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</si>
  <si>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</si>
  <si>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</si>
  <si>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</si>
  <si>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</si>
  <si>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</si>
  <si>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</si>
  <si>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</si>
  <si>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</si>
  <si>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</si>
  <si>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</si>
  <si>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</si>
  <si>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</si>
  <si>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</si>
  <si>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</si>
  <si>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</si>
  <si>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</si>
  <si>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</si>
  <si>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</si>
  <si>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</si>
  <si>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</si>
  <si>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</si>
  <si>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</si>
  <si>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</si>
  <si>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</si>
  <si>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</si>
  <si>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</si>
  <si>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</si>
  <si>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</si>
  <si>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</si>
  <si>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</si>
  <si>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</si>
  <si>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</si>
  <si>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</si>
  <si>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</si>
  <si>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</si>
  <si>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</si>
  <si>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</si>
  <si>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</si>
  <si>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</si>
  <si>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</si>
  <si>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</si>
  <si>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</si>
  <si>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</si>
  <si>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</si>
  <si>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</si>
  <si>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</si>
  <si>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</si>
  <si>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</si>
  <si>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</si>
  <si>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</si>
  <si>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</si>
  <si>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106206-1</t>
  </si>
  <si>
    <t>A</t>
  </si>
  <si>
    <t>106204-999</t>
  </si>
  <si>
    <t>BA</t>
  </si>
  <si>
    <t>JOB OUT</t>
  </si>
  <si>
    <t>NO PARTS AT MACH-MR</t>
  </si>
  <si>
    <t>N/A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</si>
</sst>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63</v>
      </c>
      <c r="M2" s="22"/>
      <c r="N2" s="22"/>
      <c r="O2" s="22"/>
      <c r="P2" s="22"/>
      <c r="Q2" s="22"/>
      <c r="R2" s="189" t="s">
        <v>45</v>
      </c>
      <c r="S2" s="190"/>
      <c r="T2" s="191"/>
      <c r="U2" s="145" t="s">
        <v>68</v>
      </c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366007</v>
      </c>
      <c r="F3" s="150"/>
      <c r="G3" s="151"/>
      <c r="H3" s="22"/>
      <c r="I3" s="25"/>
      <c r="J3" s="145" t="s">
        <v>25</v>
      </c>
      <c r="K3" s="146"/>
      <c r="L3" s="145" t="s">
        <v>64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10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42095</v>
      </c>
      <c r="C13" s="30" t="s">
        <v>65</v>
      </c>
      <c r="D13" s="30"/>
      <c r="E13" s="30">
        <v>1.5</v>
      </c>
      <c r="F13" s="77">
        <v>0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4</v>
      </c>
      <c r="K13" s="6">
        <f>E$4-J13</f>
        <v>6</v>
      </c>
      <c r="L13" s="7">
        <f t="shared" ref="L13:L23" si="1">IF(G13="",0,$T$12*(I13-F13-Q13))</f>
        <v>0</v>
      </c>
      <c r="M13" s="4">
        <f>G13</f>
        <v>4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4</v>
      </c>
      <c r="K14" s="6">
        <f>E$4-J14</f>
        <v>6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4</v>
      </c>
      <c r="K15" s="6">
        <f>E$4-J15</f>
        <v>6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</v>
      </c>
      <c r="K16" s="6">
        <f t="shared" ref="K16:K24" si="8">E$4-J16</f>
        <v>6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4</v>
      </c>
      <c r="K17" s="6">
        <f t="shared" ref="K17" si="11">E$4-J17</f>
        <v>6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4</v>
      </c>
      <c r="K18" s="6">
        <f t="shared" ref="K18:K20" si="17">E$4-J18</f>
        <v>6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4</v>
      </c>
      <c r="K19" s="6">
        <f t="shared" si="17"/>
        <v>6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4</v>
      </c>
      <c r="K20" s="6">
        <f t="shared" si="17"/>
        <v>6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</v>
      </c>
      <c r="K21" s="6">
        <f t="shared" si="8"/>
        <v>6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</v>
      </c>
      <c r="K22" s="6">
        <f t="shared" si="8"/>
        <v>6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</v>
      </c>
      <c r="K23" s="6">
        <f t="shared" si="8"/>
        <v>6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1.5</v>
      </c>
      <c r="F24" s="62">
        <f>SUM(F13:F23)</f>
        <v>0</v>
      </c>
      <c r="G24" s="62">
        <f>SUM(G13:G23)</f>
        <v>4</v>
      </c>
      <c r="H24" s="81"/>
      <c r="I24" s="62">
        <f t="shared" si="0"/>
        <v>1.5</v>
      </c>
      <c r="J24" s="82">
        <f>J23</f>
        <v>4</v>
      </c>
      <c r="K24" s="82">
        <f t="shared" si="8"/>
        <v>6</v>
      </c>
      <c r="L24" s="83">
        <f>SUM(L13:L23)</f>
        <v>0</v>
      </c>
      <c r="M24" s="81">
        <f>SUM(M13:M23)</f>
        <v>4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42100</v>
      </c>
      <c r="C27" s="60" t="s">
        <v>65</v>
      </c>
      <c r="D27" s="8"/>
      <c r="E27" s="30">
        <v>2.5</v>
      </c>
      <c r="F27" s="31">
        <v>0</v>
      </c>
      <c r="G27" s="32">
        <v>9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9</v>
      </c>
      <c r="K27" s="6">
        <f>E$4-J27</f>
        <v>1</v>
      </c>
      <c r="L27" s="7">
        <f t="shared" ref="L27:L37" si="24">IF(G27="",0,T$26*(I27-F27-Q27))</f>
        <v>0</v>
      </c>
      <c r="M27" s="4">
        <f>G27</f>
        <v>9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 t="s">
        <v>66</v>
      </c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9</v>
      </c>
      <c r="K28" s="6">
        <f>E$4-J28</f>
        <v>1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228" t="s">
        <v>67</v>
      </c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9</v>
      </c>
      <c r="K29" s="6">
        <f t="shared" ref="K29:K31" si="32">E$4-J29</f>
        <v>1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9</v>
      </c>
      <c r="K30" s="6">
        <f t="shared" si="32"/>
        <v>1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9</v>
      </c>
      <c r="K31" s="6">
        <f t="shared" si="32"/>
        <v>1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9</v>
      </c>
      <c r="K32" s="6">
        <f t="shared" ref="K32" si="39">E$4-J32</f>
        <v>1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9</v>
      </c>
      <c r="K33" s="6">
        <f>E$4-J33</f>
        <v>1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9</v>
      </c>
      <c r="K34" s="6">
        <f t="shared" ref="K34:K38" si="45">E$4-J34</f>
        <v>1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9</v>
      </c>
      <c r="K35" s="6">
        <f t="shared" si="45"/>
        <v>1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9</v>
      </c>
      <c r="K36" s="6">
        <f t="shared" si="45"/>
        <v>1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9</v>
      </c>
      <c r="K37" s="6">
        <f t="shared" si="45"/>
        <v>1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2.5</v>
      </c>
      <c r="F38" s="63">
        <f t="shared" si="47"/>
        <v>0</v>
      </c>
      <c r="G38" s="63">
        <f>SUM(G27:G37)</f>
        <v>9</v>
      </c>
      <c r="H38" s="81"/>
      <c r="I38" s="83">
        <f t="shared" ref="I38" si="48">IF(G38="","",(SUM(E38+F38+Q38)))</f>
        <v>2.5</v>
      </c>
      <c r="J38" s="82">
        <f>J37</f>
        <v>9</v>
      </c>
      <c r="K38" s="82">
        <f t="shared" si="45"/>
        <v>1</v>
      </c>
      <c r="L38" s="83">
        <f>SUM(L27:L37)</f>
        <v>0</v>
      </c>
      <c r="M38" s="81">
        <f>SUM(M27:M37)</f>
        <v>9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9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9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4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2015-04-09T19:35:52Z</dcterms:modified>
</cp:coreProperties>
</file>