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<sst xmlns="http://schemas.openxmlformats.org/spreadsheetml/2006/main" count="124" uniqueCount="70">
  <si>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</si>
  <si>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</si>
  <si>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</si>
  <si>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</si>
  <si>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</si>
  <si>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</si>
  <si>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</si>
  <si>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</si>
  <si>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</si>
  <si>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</si>
  <si>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</si>
  <si>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</si>
  <si>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</si>
  <si>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</si>
  <si>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</si>
  <si>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</si>
  <si>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</si>
  <si>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</si>
  <si>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</si>
  <si>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</si>
  <si>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</si>
  <si>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</si>
  <si>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</si>
  <si>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</si>
  <si>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</si>
  <si>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</si>
  <si>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</si>
  <si>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</si>
  <si>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</si>
  <si>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</si>
  <si>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</si>
  <si>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</si>
  <si>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</si>
  <si>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</si>
  <si>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</si>
  <si>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</si>
  <si>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</si>
  <si>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</si>
  <si>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</si>
  <si>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</si>
  <si>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</si>
  <si>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</si>
  <si>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</si>
  <si>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</si>
  <si>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</si>
  <si>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</si>
  <si>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</si>
  <si>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</si>
  <si>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</si>
  <si>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</si>
  <si>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</si>
  <si>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</si>
  <si>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</si>
  <si>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</si>
  <si>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</si>
  <si>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</si>
  <si>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</si>
  <si>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1302-A-BLNK</t>
  </si>
  <si>
    <t>A02071-0088</t>
  </si>
  <si>
    <t>NEED TOP HOLE</t>
  </si>
  <si>
    <t>WAD</t>
  </si>
  <si>
    <t>Fair</t>
  </si>
  <si>
    <t>HVD</t>
  </si>
  <si>
    <t>DM</t>
  </si>
  <si>
    <t>177793.5.1</t>
  </si>
  <si>
    <t>YES</t>
  </si>
  <si>
    <t>DH</t>
  </si>
  <si>
    <t>Make nzzls on lathe</t>
  </si>
  <si>
    <t>JOB OUT</t>
  </si>
  <si>
    <t>No parts@mach 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</si>
</sst>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18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6" fontId="0" fillId="0" borderId="9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5" sqref="G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8" t="s">
        <v>57</v>
      </c>
      <c r="F2" s="199"/>
      <c r="G2" s="200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64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379222</v>
      </c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125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3" t="s">
        <v>53</v>
      </c>
      <c r="S7" s="204"/>
      <c r="T7" s="204"/>
      <c r="U7" s="204"/>
      <c r="V7" s="204"/>
      <c r="W7" s="20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3" t="s">
        <v>53</v>
      </c>
      <c r="AP7" s="204"/>
      <c r="AQ7" s="204"/>
      <c r="AR7" s="204"/>
      <c r="AS7" s="204"/>
      <c r="AT7" s="205"/>
    </row>
    <row r="8" spans="2:46" ht="16.5" customHeight="1" x14ac:dyDescent="0.3">
      <c r="B8" s="155" t="s">
        <v>59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6"/>
      <c r="S8" s="207"/>
      <c r="T8" s="207"/>
      <c r="U8" s="207"/>
      <c r="V8" s="207"/>
      <c r="W8" s="20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6"/>
      <c r="AP8" s="207"/>
      <c r="AQ8" s="207"/>
      <c r="AR8" s="207"/>
      <c r="AS8" s="207"/>
      <c r="AT8" s="208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125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3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42219</v>
      </c>
      <c r="C13" s="28" t="s">
        <v>62</v>
      </c>
      <c r="D13" s="28"/>
      <c r="E13" s="28">
        <v>0</v>
      </c>
      <c r="F13" s="29">
        <v>3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0</v>
      </c>
      <c r="K13" s="6">
        <f>E$4-J13</f>
        <v>125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42219</v>
      </c>
      <c r="C14" s="28" t="s">
        <v>60</v>
      </c>
      <c r="D14" s="28"/>
      <c r="E14" s="28">
        <v>3</v>
      </c>
      <c r="F14" s="32">
        <v>0</v>
      </c>
      <c r="G14" s="30">
        <v>26</v>
      </c>
      <c r="H14" s="4" t="e">
        <f>IF(G14="","",(IF(#REF!=0,"",(#REF!*G14*#REF!))))</f>
        <v>#REF!</v>
      </c>
      <c r="I14" s="5">
        <f t="shared" si="0"/>
        <v>4.5999999999999996</v>
      </c>
      <c r="J14" s="6">
        <f>SUM(G$12:G14)</f>
        <v>26</v>
      </c>
      <c r="K14" s="6">
        <f>E$4-J14</f>
        <v>99</v>
      </c>
      <c r="L14" s="7">
        <f t="shared" si="1"/>
        <v>0</v>
      </c>
      <c r="M14" s="4">
        <f t="shared" ref="M14:M50" si="4">G14</f>
        <v>26</v>
      </c>
      <c r="N14" s="103" t="str">
        <f t="shared" ref="N14:N50" si="5">IF(L14=0,"",(M14/L14))</f>
        <v/>
      </c>
      <c r="O14" s="104"/>
      <c r="P14" s="31"/>
      <c r="Q14" s="28">
        <v>1.6</v>
      </c>
      <c r="R14" s="28">
        <v>4</v>
      </c>
      <c r="S14" s="28">
        <v>0</v>
      </c>
      <c r="T14" s="133" t="s">
        <v>61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42219</v>
      </c>
      <c r="C15" s="28" t="s">
        <v>63</v>
      </c>
      <c r="D15" s="28"/>
      <c r="E15" s="28">
        <v>7.6</v>
      </c>
      <c r="F15" s="32">
        <v>0</v>
      </c>
      <c r="G15" s="30">
        <v>50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76</v>
      </c>
      <c r="K15" s="6">
        <f>E$4-J15</f>
        <v>49</v>
      </c>
      <c r="L15" s="7">
        <f t="shared" si="1"/>
        <v>0</v>
      </c>
      <c r="M15" s="4">
        <f t="shared" si="4"/>
        <v>50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42220</v>
      </c>
      <c r="C16" s="33" t="s">
        <v>60</v>
      </c>
      <c r="D16" s="48"/>
      <c r="E16" s="48">
        <v>6.6</v>
      </c>
      <c r="F16" s="10">
        <v>0</v>
      </c>
      <c r="G16" s="11">
        <v>54</v>
      </c>
      <c r="H16" s="4" t="e">
        <f>IF(G16="","",(IF(#REF!=0,"",(#REF!*G16*#REF!))))</f>
        <v>#REF!</v>
      </c>
      <c r="I16" s="5">
        <f t="shared" si="0"/>
        <v>6.6</v>
      </c>
      <c r="J16" s="6">
        <f>SUM(G$12:G16)</f>
        <v>130</v>
      </c>
      <c r="K16" s="6">
        <f t="shared" ref="K16:K50" si="8">E$4-J16</f>
        <v>-5</v>
      </c>
      <c r="L16" s="7">
        <f t="shared" si="1"/>
        <v>0</v>
      </c>
      <c r="M16" s="4">
        <f t="shared" si="4"/>
        <v>54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 t="s">
        <v>67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130</v>
      </c>
      <c r="K17" s="6">
        <f t="shared" si="8"/>
        <v>-5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0" t="s">
        <v>68</v>
      </c>
      <c r="U17" s="131"/>
      <c r="V17" s="131"/>
      <c r="W17" s="13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130</v>
      </c>
      <c r="K18" s="6">
        <f t="shared" si="8"/>
        <v>-5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 t="s">
        <v>69</v>
      </c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130</v>
      </c>
      <c r="K19" s="6">
        <f t="shared" ref="K19:K45" si="11">E$4-J19</f>
        <v>-5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130</v>
      </c>
      <c r="K20" s="6">
        <f t="shared" si="11"/>
        <v>-5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130</v>
      </c>
      <c r="K21" s="6">
        <f t="shared" si="11"/>
        <v>-5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130</v>
      </c>
      <c r="K22" s="6">
        <f t="shared" si="11"/>
        <v>-5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130</v>
      </c>
      <c r="K23" s="6">
        <f t="shared" si="11"/>
        <v>-5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130</v>
      </c>
      <c r="K24" s="6">
        <f t="shared" si="11"/>
        <v>-5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130</v>
      </c>
      <c r="K25" s="6">
        <f t="shared" si="11"/>
        <v>-5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130</v>
      </c>
      <c r="K26" s="6">
        <f t="shared" si="11"/>
        <v>-5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130</v>
      </c>
      <c r="K27" s="6">
        <f t="shared" si="11"/>
        <v>-5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130</v>
      </c>
      <c r="K28" s="6">
        <f t="shared" si="11"/>
        <v>-5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130</v>
      </c>
      <c r="K29" s="6">
        <f t="shared" si="11"/>
        <v>-5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130</v>
      </c>
      <c r="K30" s="6">
        <f t="shared" si="11"/>
        <v>-5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130</v>
      </c>
      <c r="K31" s="6">
        <f t="shared" si="11"/>
        <v>-5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130</v>
      </c>
      <c r="K32" s="6">
        <f t="shared" si="11"/>
        <v>-5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130</v>
      </c>
      <c r="K33" s="6">
        <f t="shared" si="11"/>
        <v>-5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130</v>
      </c>
      <c r="K34" s="6">
        <f t="shared" si="11"/>
        <v>-5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130</v>
      </c>
      <c r="K35" s="6">
        <f t="shared" ref="K35:K41" si="17">E$4-J35</f>
        <v>-5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130</v>
      </c>
      <c r="K36" s="6">
        <f t="shared" si="17"/>
        <v>-5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130</v>
      </c>
      <c r="K37" s="6">
        <f t="shared" si="17"/>
        <v>-5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130</v>
      </c>
      <c r="K38" s="6">
        <f t="shared" si="17"/>
        <v>-5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130</v>
      </c>
      <c r="K39" s="6">
        <f t="shared" si="17"/>
        <v>-5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130</v>
      </c>
      <c r="K40" s="6">
        <f t="shared" si="17"/>
        <v>-5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130</v>
      </c>
      <c r="K41" s="6">
        <f t="shared" si="17"/>
        <v>-5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130</v>
      </c>
      <c r="K42" s="6">
        <f t="shared" si="11"/>
        <v>-5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130</v>
      </c>
      <c r="K43" s="6">
        <f t="shared" si="11"/>
        <v>-5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130</v>
      </c>
      <c r="K44" s="6">
        <f t="shared" si="11"/>
        <v>-5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130</v>
      </c>
      <c r="K45" s="6">
        <f t="shared" si="11"/>
        <v>-5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130</v>
      </c>
      <c r="K46" s="6">
        <f t="shared" ref="K46:K49" si="23">E$4-J46</f>
        <v>-5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130</v>
      </c>
      <c r="K47" s="6">
        <f t="shared" si="23"/>
        <v>-5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130</v>
      </c>
      <c r="K48" s="6">
        <f t="shared" si="23"/>
        <v>-5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130</v>
      </c>
      <c r="K49" s="6">
        <f t="shared" si="23"/>
        <v>-5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130</v>
      </c>
      <c r="K50" s="6">
        <f t="shared" si="8"/>
        <v>-5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17.2</v>
      </c>
      <c r="F51" s="56">
        <f>SUM(F13:F50)</f>
        <v>3</v>
      </c>
      <c r="G51" s="56">
        <f>SUM(G13:G50)</f>
        <v>130</v>
      </c>
      <c r="H51" s="57"/>
      <c r="I51" s="56">
        <f>SUM(I13:I50)</f>
        <v>21.799999999999997</v>
      </c>
      <c r="J51" s="58">
        <f>J50</f>
        <v>130</v>
      </c>
      <c r="K51" s="58">
        <f>K50</f>
        <v>-5</v>
      </c>
      <c r="L51" s="59">
        <f>SUM(L13:L50)</f>
        <v>0</v>
      </c>
      <c r="M51" s="57">
        <f>SUM(M13:M50)</f>
        <v>130</v>
      </c>
      <c r="N51" s="110" t="str">
        <f>IF(L51&lt;&gt;0,SUM(M51/L51),"")</f>
        <v/>
      </c>
      <c r="O51" s="111"/>
      <c r="P51" s="60"/>
      <c r="Q51" s="56">
        <f>SUM(Q13:Q50)</f>
        <v>1.6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131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1">
        <v>42219</v>
      </c>
      <c r="N55" s="202"/>
      <c r="O55" s="196">
        <v>0.45833333333333331</v>
      </c>
      <c r="P55" s="95"/>
      <c r="Q55" s="95"/>
      <c r="R55" s="197" t="s">
        <v>65</v>
      </c>
      <c r="S55" s="95"/>
      <c r="T55" s="197" t="s">
        <v>66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1.6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1.6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130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2015-08-11T16:39:29Z</dcterms:modified>
</cp:coreProperties>
</file>