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<sst xmlns="http://schemas.openxmlformats.org/spreadsheetml/2006/main" count="120" uniqueCount="67">
  <si>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</si>
  <si>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</si>
  <si>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</si>
  <si>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</si>
  <si>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</si>
  <si>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</si>
  <si>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</si>
  <si>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</si>
  <si>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</si>
  <si>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</si>
  <si>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</si>
  <si>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</si>
  <si>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</si>
  <si>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</si>
  <si>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</si>
  <si>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</si>
  <si>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</si>
  <si>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</si>
  <si>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</si>
  <si>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</si>
  <si>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</si>
  <si>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</si>
  <si>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</si>
  <si>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</si>
  <si>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</si>
  <si>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</si>
  <si>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</si>
  <si>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</si>
  <si>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</si>
  <si>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</si>
  <si>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</si>
  <si>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</si>
  <si>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</si>
  <si>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</si>
  <si>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</si>
  <si>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</si>
  <si>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</si>
  <si>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</si>
  <si>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</si>
  <si>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</si>
  <si>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</si>
  <si>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</si>
  <si>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</si>
  <si>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</si>
  <si>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</si>
  <si>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</si>
  <si>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</si>
  <si>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</si>
  <si>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</si>
  <si>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</si>
  <si>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</si>
  <si>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</si>
  <si>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</si>
  <si>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</si>
  <si>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</si>
  <si>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</si>
  <si>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1306-A-BLNK</t>
  </si>
  <si>
    <t>4min 40sec     1hr</t>
  </si>
  <si>
    <t>NEED SECOND OP</t>
  </si>
  <si>
    <t>Machine # H1</t>
  </si>
  <si>
    <t>A02071-0152</t>
  </si>
  <si>
    <t>JB</t>
  </si>
  <si>
    <t>JOBOUT</t>
  </si>
  <si>
    <t>NO PARTS AT MACH-MR</t>
  </si>
  <si>
    <t>2PM</t>
  </si>
  <si>
    <t>YES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</si>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</sst>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34" zoomScale="90" zoomScaleNormal="90" workbookViewId="0">
      <selection activeCell="F55" sqref="F55:G5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>
        <v>900001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374507</v>
      </c>
      <c r="F3" s="145"/>
      <c r="G3" s="146"/>
      <c r="H3" s="22"/>
      <c r="I3" s="23"/>
      <c r="J3" s="124" t="s">
        <v>25</v>
      </c>
      <c r="K3" s="125"/>
      <c r="L3" s="124" t="s">
        <v>60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70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57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70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42173</v>
      </c>
      <c r="C13" s="28" t="s">
        <v>61</v>
      </c>
      <c r="D13" s="28"/>
      <c r="E13" s="28">
        <v>8</v>
      </c>
      <c r="F13" s="29">
        <v>0</v>
      </c>
      <c r="G13" s="30">
        <v>32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32</v>
      </c>
      <c r="K13" s="6">
        <f>E$4-J13</f>
        <v>38</v>
      </c>
      <c r="L13" s="7">
        <f t="shared" ref="L13:L50" si="1">IF(G13="",0,$T$12*(I13-F13-Q13))</f>
        <v>0</v>
      </c>
      <c r="M13" s="4">
        <f>G13</f>
        <v>32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 t="s">
        <v>62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8"/>
      <c r="AR13" s="179"/>
      <c r="AS13" s="179"/>
      <c r="AT13" s="180"/>
    </row>
    <row r="14" spans="2:46" ht="15" customHeight="1" x14ac:dyDescent="0.3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32</v>
      </c>
      <c r="K14" s="6">
        <f>E$4-J14</f>
        <v>38</v>
      </c>
      <c r="L14" s="7">
        <f t="shared" si="1"/>
        <v>0</v>
      </c>
      <c r="M14" s="4">
        <f t="shared" ref="M14:M50" si="4">G14</f>
        <v>0</v>
      </c>
      <c r="N14" s="89" t="str">
        <f t="shared" ref="N14:N50" si="5">IF(L14=0,"",(M14/L14))</f>
        <v/>
      </c>
      <c r="O14" s="90"/>
      <c r="P14" s="31"/>
      <c r="Q14" s="28"/>
      <c r="R14" s="28"/>
      <c r="S14" s="28"/>
      <c r="T14" s="178" t="s">
        <v>63</v>
      </c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8"/>
      <c r="AR14" s="179"/>
      <c r="AS14" s="179"/>
      <c r="AT14" s="180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32</v>
      </c>
      <c r="K15" s="6">
        <f>E$4-J15</f>
        <v>38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5"/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5"/>
      <c r="AR15" s="176"/>
      <c r="AS15" s="176"/>
      <c r="AT15" s="177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32</v>
      </c>
      <c r="K16" s="6">
        <f t="shared" ref="K16:K50" si="8">E$4-J16</f>
        <v>38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8"/>
      <c r="U16" s="179"/>
      <c r="V16" s="179"/>
      <c r="W16" s="180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8"/>
      <c r="AR16" s="179"/>
      <c r="AS16" s="179"/>
      <c r="AT16" s="180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32</v>
      </c>
      <c r="K17" s="6">
        <f t="shared" si="8"/>
        <v>38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8"/>
      <c r="U17" s="179"/>
      <c r="V17" s="179"/>
      <c r="W17" s="180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8"/>
      <c r="AR17" s="179"/>
      <c r="AS17" s="179"/>
      <c r="AT17" s="180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32</v>
      </c>
      <c r="K18" s="6">
        <f t="shared" si="8"/>
        <v>38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32</v>
      </c>
      <c r="K19" s="6">
        <f t="shared" ref="K19:K45" si="11">E$4-J19</f>
        <v>38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32</v>
      </c>
      <c r="K20" s="6">
        <f t="shared" si="11"/>
        <v>38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32</v>
      </c>
      <c r="K21" s="6">
        <f t="shared" si="11"/>
        <v>38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32</v>
      </c>
      <c r="K22" s="6">
        <f t="shared" si="11"/>
        <v>38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32</v>
      </c>
      <c r="K23" s="6">
        <f t="shared" si="11"/>
        <v>38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32</v>
      </c>
      <c r="K24" s="6">
        <f t="shared" si="11"/>
        <v>38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32</v>
      </c>
      <c r="K25" s="6">
        <f t="shared" si="11"/>
        <v>38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32</v>
      </c>
      <c r="K26" s="6">
        <f t="shared" si="11"/>
        <v>38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32</v>
      </c>
      <c r="K27" s="6">
        <f t="shared" si="11"/>
        <v>38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32</v>
      </c>
      <c r="K28" s="6">
        <f t="shared" si="11"/>
        <v>38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32</v>
      </c>
      <c r="K29" s="6">
        <f t="shared" si="11"/>
        <v>38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32</v>
      </c>
      <c r="K30" s="6">
        <f t="shared" si="11"/>
        <v>38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32</v>
      </c>
      <c r="K31" s="6">
        <f t="shared" si="11"/>
        <v>38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32</v>
      </c>
      <c r="K32" s="6">
        <f t="shared" si="11"/>
        <v>38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32</v>
      </c>
      <c r="K33" s="6">
        <f t="shared" si="11"/>
        <v>38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32</v>
      </c>
      <c r="K34" s="6">
        <f t="shared" si="11"/>
        <v>38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32</v>
      </c>
      <c r="K35" s="6">
        <f t="shared" ref="K35:K41" si="17">E$4-J35</f>
        <v>38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32</v>
      </c>
      <c r="K36" s="6">
        <f t="shared" si="17"/>
        <v>38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32</v>
      </c>
      <c r="K37" s="6">
        <f t="shared" si="17"/>
        <v>38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32</v>
      </c>
      <c r="K38" s="6">
        <f t="shared" si="17"/>
        <v>38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32</v>
      </c>
      <c r="K39" s="6">
        <f t="shared" si="17"/>
        <v>38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32</v>
      </c>
      <c r="K40" s="6">
        <f t="shared" si="17"/>
        <v>38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32</v>
      </c>
      <c r="K41" s="6">
        <f t="shared" si="17"/>
        <v>38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32</v>
      </c>
      <c r="K42" s="6">
        <f t="shared" si="11"/>
        <v>38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32</v>
      </c>
      <c r="K43" s="6">
        <f t="shared" si="11"/>
        <v>38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32</v>
      </c>
      <c r="K44" s="6">
        <f t="shared" si="11"/>
        <v>38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32</v>
      </c>
      <c r="K45" s="6">
        <f t="shared" si="11"/>
        <v>38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32</v>
      </c>
      <c r="K46" s="6">
        <f t="shared" ref="K46:K49" si="23">E$4-J46</f>
        <v>38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32</v>
      </c>
      <c r="K47" s="6">
        <f t="shared" si="23"/>
        <v>38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32</v>
      </c>
      <c r="K48" s="6">
        <f t="shared" si="23"/>
        <v>38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32</v>
      </c>
      <c r="K49" s="6">
        <f t="shared" si="23"/>
        <v>38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32</v>
      </c>
      <c r="K50" s="6">
        <f t="shared" si="8"/>
        <v>38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8</v>
      </c>
      <c r="F51" s="56">
        <f>SUM(F13:F50)</f>
        <v>0</v>
      </c>
      <c r="G51" s="56">
        <f>SUM(G13:G50)</f>
        <v>32</v>
      </c>
      <c r="H51" s="57"/>
      <c r="I51" s="56">
        <f>SUM(I13:I50)</f>
        <v>8</v>
      </c>
      <c r="J51" s="58">
        <f>J50</f>
        <v>32</v>
      </c>
      <c r="K51" s="58">
        <f>K50</f>
        <v>38</v>
      </c>
      <c r="L51" s="59">
        <f>SUM(L13:L50)</f>
        <v>0</v>
      </c>
      <c r="M51" s="57">
        <f>SUM(M13:M50)</f>
        <v>32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31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42173</v>
      </c>
      <c r="N55" s="119"/>
      <c r="O55" s="183" t="s">
        <v>64</v>
      </c>
      <c r="P55" s="116"/>
      <c r="Q55" s="116"/>
      <c r="R55" s="116" t="s">
        <v>65</v>
      </c>
      <c r="S55" s="116"/>
      <c r="T55" s="116" t="s">
        <v>66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32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2015-06-25T18:34:18Z</dcterms:modified>
</cp:coreProperties>
</file>