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<sst xmlns="http://schemas.openxmlformats.org/spreadsheetml/2006/main" count="121" uniqueCount="68">
  <si>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</si>
  <si>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</si>
  <si>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</si>
  <si>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</si>
  <si>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</si>
  <si>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</si>
  <si>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</si>
  <si>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</si>
  <si>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</si>
  <si>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</si>
  <si>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</si>
  <si>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</si>
  <si>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</si>
  <si>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</si>
  <si>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</si>
  <si>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</si>
  <si>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</si>
  <si>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</si>
  <si>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</si>
  <si>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</si>
  <si>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</si>
  <si>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</si>
  <si>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</si>
  <si>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</si>
  <si>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</si>
  <si>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</si>
  <si>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</si>
  <si>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</si>
  <si>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</si>
  <si>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</si>
  <si>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</si>
  <si>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</si>
  <si>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</si>
  <si>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</si>
  <si>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</si>
  <si>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</si>
  <si>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</si>
  <si>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</si>
  <si>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</si>
  <si>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</si>
  <si>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</si>
  <si>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</si>
  <si>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</si>
  <si>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</si>
  <si>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</si>
  <si>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</si>
  <si>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</si>
  <si>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</si>
  <si>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</si>
  <si>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</si>
  <si>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</si>
  <si>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</si>
  <si>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</si>
  <si>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</si>
  <si>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</si>
  <si>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</si>
  <si>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1306-A-BLNK</t>
  </si>
  <si>
    <t>A02071-0152</t>
  </si>
  <si>
    <t>SECOND OP</t>
  </si>
  <si>
    <t>Machine # H3</t>
  </si>
  <si>
    <t>4min 40sec    1hr</t>
  </si>
  <si>
    <t>JB</t>
  </si>
  <si>
    <t>JOBOUT</t>
  </si>
  <si>
    <t>NO PARTS AT MACH-MR</t>
  </si>
  <si>
    <t>2PM</t>
  </si>
  <si>
    <t>YES</t>
  </si>
  <si>
    <t>DH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</si>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</sst>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5" sqref="G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67</v>
      </c>
      <c r="M2" s="22"/>
      <c r="N2" s="22"/>
      <c r="O2" s="22"/>
      <c r="P2" s="22"/>
      <c r="Q2" s="22"/>
      <c r="R2" s="134" t="s">
        <v>48</v>
      </c>
      <c r="S2" s="135"/>
      <c r="T2" s="136"/>
      <c r="U2" s="124">
        <v>900001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374507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70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60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70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1.5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42177</v>
      </c>
      <c r="C13" s="28" t="s">
        <v>61</v>
      </c>
      <c r="D13" s="28"/>
      <c r="E13" s="28">
        <v>9</v>
      </c>
      <c r="F13" s="29">
        <v>1.5</v>
      </c>
      <c r="G13" s="30">
        <v>31</v>
      </c>
      <c r="H13" s="4" t="e">
        <f>IF(G13="","",(IF(#REF!=0,"",(#REF!*G13*#REF!))))</f>
        <v>#REF!</v>
      </c>
      <c r="I13" s="5">
        <f t="shared" ref="I13:I50" si="0">IF(G13="","",(SUM(E13+F13+Q13)))</f>
        <v>10.5</v>
      </c>
      <c r="J13" s="6">
        <f>SUM(G$12:G13)</f>
        <v>31</v>
      </c>
      <c r="K13" s="6">
        <f>E$4-J13</f>
        <v>39</v>
      </c>
      <c r="L13" s="7">
        <f t="shared" ref="L13:L50" si="1">IF(G13="",0,$T$12*(I13-F13-Q13))</f>
        <v>0</v>
      </c>
      <c r="M13" s="4">
        <f>G13</f>
        <v>31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 t="s">
        <v>62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31</v>
      </c>
      <c r="K14" s="6">
        <f>E$4-J14</f>
        <v>39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8" t="s">
        <v>63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31</v>
      </c>
      <c r="K15" s="6">
        <f>E$4-J15</f>
        <v>39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5"/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31</v>
      </c>
      <c r="K16" s="6">
        <f t="shared" ref="K16:K50" si="8">E$4-J16</f>
        <v>39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8"/>
      <c r="U16" s="179"/>
      <c r="V16" s="179"/>
      <c r="W16" s="18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31</v>
      </c>
      <c r="K17" s="6">
        <f t="shared" si="8"/>
        <v>39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8"/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31</v>
      </c>
      <c r="K18" s="6">
        <f t="shared" si="8"/>
        <v>39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31</v>
      </c>
      <c r="K19" s="6">
        <f t="shared" ref="K19:K45" si="11">E$4-J19</f>
        <v>39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31</v>
      </c>
      <c r="K20" s="6">
        <f t="shared" si="11"/>
        <v>39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31</v>
      </c>
      <c r="K21" s="6">
        <f t="shared" si="11"/>
        <v>39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31</v>
      </c>
      <c r="K22" s="6">
        <f t="shared" si="11"/>
        <v>39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31</v>
      </c>
      <c r="K23" s="6">
        <f t="shared" si="11"/>
        <v>39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31</v>
      </c>
      <c r="K24" s="6">
        <f t="shared" si="11"/>
        <v>39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31</v>
      </c>
      <c r="K25" s="6">
        <f t="shared" si="11"/>
        <v>39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31</v>
      </c>
      <c r="K26" s="6">
        <f t="shared" si="11"/>
        <v>39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31</v>
      </c>
      <c r="K27" s="6">
        <f t="shared" si="11"/>
        <v>39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31</v>
      </c>
      <c r="K28" s="6">
        <f t="shared" si="11"/>
        <v>39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31</v>
      </c>
      <c r="K29" s="6">
        <f t="shared" si="11"/>
        <v>39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31</v>
      </c>
      <c r="K30" s="6">
        <f t="shared" si="11"/>
        <v>39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31</v>
      </c>
      <c r="K31" s="6">
        <f t="shared" si="11"/>
        <v>39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31</v>
      </c>
      <c r="K32" s="6">
        <f t="shared" si="11"/>
        <v>39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31</v>
      </c>
      <c r="K33" s="6">
        <f t="shared" si="11"/>
        <v>39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31</v>
      </c>
      <c r="K34" s="6">
        <f t="shared" si="11"/>
        <v>39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31</v>
      </c>
      <c r="K35" s="6">
        <f t="shared" ref="K35:K41" si="17">E$4-J35</f>
        <v>39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31</v>
      </c>
      <c r="K36" s="6">
        <f t="shared" si="17"/>
        <v>39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31</v>
      </c>
      <c r="K37" s="6">
        <f t="shared" si="17"/>
        <v>39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31</v>
      </c>
      <c r="K38" s="6">
        <f t="shared" si="17"/>
        <v>39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31</v>
      </c>
      <c r="K39" s="6">
        <f t="shared" si="17"/>
        <v>39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31</v>
      </c>
      <c r="K40" s="6">
        <f t="shared" si="17"/>
        <v>39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31</v>
      </c>
      <c r="K41" s="6">
        <f t="shared" si="17"/>
        <v>39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31</v>
      </c>
      <c r="K42" s="6">
        <f t="shared" si="11"/>
        <v>39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31</v>
      </c>
      <c r="K43" s="6">
        <f t="shared" si="11"/>
        <v>39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31</v>
      </c>
      <c r="K44" s="6">
        <f t="shared" si="11"/>
        <v>39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31</v>
      </c>
      <c r="K45" s="6">
        <f t="shared" si="11"/>
        <v>39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31</v>
      </c>
      <c r="K46" s="6">
        <f t="shared" ref="K46:K49" si="23">E$4-J46</f>
        <v>39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31</v>
      </c>
      <c r="K47" s="6">
        <f t="shared" si="23"/>
        <v>39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31</v>
      </c>
      <c r="K48" s="6">
        <f t="shared" si="23"/>
        <v>39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31</v>
      </c>
      <c r="K49" s="6">
        <f t="shared" si="23"/>
        <v>39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31</v>
      </c>
      <c r="K50" s="6">
        <f t="shared" si="8"/>
        <v>39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9</v>
      </c>
      <c r="F51" s="56">
        <f>SUM(F13:F50)</f>
        <v>1.5</v>
      </c>
      <c r="G51" s="56">
        <f>SUM(G13:G50)</f>
        <v>31</v>
      </c>
      <c r="H51" s="57"/>
      <c r="I51" s="56">
        <f>SUM(I13:I50)</f>
        <v>10.5</v>
      </c>
      <c r="J51" s="58">
        <f>J50</f>
        <v>31</v>
      </c>
      <c r="K51" s="58">
        <f>K50</f>
        <v>39</v>
      </c>
      <c r="L51" s="59">
        <f>SUM(L13:L50)</f>
        <v>0</v>
      </c>
      <c r="M51" s="57">
        <f>SUM(M13:M50)</f>
        <v>31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42182</v>
      </c>
      <c r="N55" s="119"/>
      <c r="O55" s="183" t="s">
        <v>64</v>
      </c>
      <c r="P55" s="116"/>
      <c r="Q55" s="116"/>
      <c r="R55" s="116" t="s">
        <v>65</v>
      </c>
      <c r="S55" s="116"/>
      <c r="T55" s="116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31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2015-06-25T18:34:38Z</dcterms:modified>
</cp:coreProperties>
</file>