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<sst xmlns="http://schemas.openxmlformats.org/spreadsheetml/2006/main" count="119" uniqueCount="65">
  <si>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</si>
  <si>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</si>
  <si>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</si>
  <si>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</si>
  <si>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</si>
  <si>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</si>
  <si>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</si>
  <si>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</si>
  <si>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</si>
  <si>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</si>
  <si>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</si>
  <si>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</si>
  <si>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</si>
  <si>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</si>
  <si>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</si>
  <si>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</si>
  <si>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</si>
  <si>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</si>
  <si>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</si>
  <si>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</si>
  <si>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</si>
  <si>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</si>
  <si>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</si>
  <si>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</si>
  <si>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</si>
  <si>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</si>
  <si>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</si>
  <si>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</si>
  <si>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</si>
  <si>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</si>
  <si>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</si>
  <si>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</si>
  <si>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</si>
  <si>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</si>
  <si>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</si>
  <si>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</si>
  <si>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</si>
  <si>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</si>
  <si>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</si>
  <si>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</si>
  <si>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</si>
  <si>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</si>
  <si>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</si>
  <si>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</si>
  <si>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</si>
  <si>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</si>
  <si>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</si>
  <si>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</si>
  <si>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</si>
  <si>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</si>
  <si>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</si>
  <si>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</si>
  <si>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</si>
  <si>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</si>
  <si>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</si>
  <si>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</si>
  <si>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</si>
  <si>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2203-A-BLNK</t>
  </si>
  <si>
    <t>A01301-0112</t>
  </si>
  <si>
    <t>HVD</t>
  </si>
  <si>
    <t>JB</t>
  </si>
  <si>
    <t>YES</t>
  </si>
  <si>
    <t>DH</t>
  </si>
  <si>
    <t>JOB OUT</t>
  </si>
  <si>
    <t>No parts @mach 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</si>
</sst>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7" t="s">
        <v>57</v>
      </c>
      <c r="F2" s="198"/>
      <c r="G2" s="199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382350</v>
      </c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15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1" t="s">
        <v>53</v>
      </c>
      <c r="S7" s="202"/>
      <c r="T7" s="202"/>
      <c r="U7" s="202"/>
      <c r="V7" s="202"/>
      <c r="W7" s="203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1" t="s">
        <v>53</v>
      </c>
      <c r="AP7" s="202"/>
      <c r="AQ7" s="202"/>
      <c r="AR7" s="202"/>
      <c r="AS7" s="202"/>
      <c r="AT7" s="203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4"/>
      <c r="S8" s="205"/>
      <c r="T8" s="205"/>
      <c r="U8" s="205"/>
      <c r="V8" s="205"/>
      <c r="W8" s="206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4"/>
      <c r="AP8" s="205"/>
      <c r="AQ8" s="205"/>
      <c r="AR8" s="205"/>
      <c r="AS8" s="205"/>
      <c r="AT8" s="206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6.5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42247</v>
      </c>
      <c r="C13" s="28" t="s">
        <v>59</v>
      </c>
      <c r="D13" s="28"/>
      <c r="E13" s="28">
        <v>0</v>
      </c>
      <c r="F13" s="29">
        <v>6.5</v>
      </c>
      <c r="G13" s="30">
        <v>1</v>
      </c>
      <c r="H13" s="4" t="e">
        <f>IF(G13="","",(IF(#REF!=0,"",(#REF!*G13*#REF!))))</f>
        <v>#REF!</v>
      </c>
      <c r="I13" s="5">
        <f t="shared" ref="I13:I50" si="0">IF(G13="","",(SUM(E13+F13+Q13)))</f>
        <v>6.5</v>
      </c>
      <c r="J13" s="6">
        <f>SUM(G$12:G13)</f>
        <v>1</v>
      </c>
      <c r="K13" s="6">
        <f>E$4-J13</f>
        <v>14</v>
      </c>
      <c r="L13" s="7">
        <f t="shared" ref="L13:L50" si="1">IF(G13="",0,$T$12*(I13-F13-Q13))</f>
        <v>0</v>
      </c>
      <c r="M13" s="4">
        <f>G13</f>
        <v>1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1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42248</v>
      </c>
      <c r="C14" s="28" t="s">
        <v>60</v>
      </c>
      <c r="D14" s="28"/>
      <c r="E14" s="28">
        <v>7.5</v>
      </c>
      <c r="F14" s="32">
        <v>0</v>
      </c>
      <c r="G14" s="30">
        <v>11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12</v>
      </c>
      <c r="K14" s="6">
        <f>E$4-J14</f>
        <v>3</v>
      </c>
      <c r="L14" s="7">
        <f t="shared" si="1"/>
        <v>0</v>
      </c>
      <c r="M14" s="4">
        <f t="shared" ref="M14:M50" si="4">G14</f>
        <v>11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42249</v>
      </c>
      <c r="C15" s="28" t="s">
        <v>60</v>
      </c>
      <c r="D15" s="28"/>
      <c r="E15" s="28">
        <v>6.5</v>
      </c>
      <c r="F15" s="32">
        <v>0</v>
      </c>
      <c r="G15" s="30">
        <v>12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24</v>
      </c>
      <c r="K15" s="6">
        <f>E$4-J15</f>
        <v>-9</v>
      </c>
      <c r="L15" s="7">
        <f t="shared" si="1"/>
        <v>0</v>
      </c>
      <c r="M15" s="4">
        <f t="shared" si="4"/>
        <v>12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 t="s">
        <v>63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24</v>
      </c>
      <c r="K16" s="6">
        <f t="shared" ref="K16:K50" si="8">E$4-J16</f>
        <v>-9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 t="s">
        <v>64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24</v>
      </c>
      <c r="K17" s="6">
        <f t="shared" si="8"/>
        <v>-9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24</v>
      </c>
      <c r="K18" s="6">
        <f t="shared" si="8"/>
        <v>-9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24</v>
      </c>
      <c r="K19" s="6">
        <f t="shared" ref="K19:K45" si="11">E$4-J19</f>
        <v>-9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24</v>
      </c>
      <c r="K20" s="6">
        <f t="shared" si="11"/>
        <v>-9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24</v>
      </c>
      <c r="K21" s="6">
        <f t="shared" si="11"/>
        <v>-9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24</v>
      </c>
      <c r="K22" s="6">
        <f t="shared" si="11"/>
        <v>-9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24</v>
      </c>
      <c r="K23" s="6">
        <f t="shared" si="11"/>
        <v>-9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24</v>
      </c>
      <c r="K24" s="6">
        <f t="shared" si="11"/>
        <v>-9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24</v>
      </c>
      <c r="K25" s="6">
        <f t="shared" si="11"/>
        <v>-9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24</v>
      </c>
      <c r="K26" s="6">
        <f t="shared" si="11"/>
        <v>-9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24</v>
      </c>
      <c r="K27" s="6">
        <f t="shared" si="11"/>
        <v>-9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24</v>
      </c>
      <c r="K28" s="6">
        <f t="shared" si="11"/>
        <v>-9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24</v>
      </c>
      <c r="K29" s="6">
        <f t="shared" si="11"/>
        <v>-9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24</v>
      </c>
      <c r="K30" s="6">
        <f t="shared" si="11"/>
        <v>-9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24</v>
      </c>
      <c r="K31" s="6">
        <f t="shared" si="11"/>
        <v>-9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24</v>
      </c>
      <c r="K32" s="6">
        <f t="shared" si="11"/>
        <v>-9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24</v>
      </c>
      <c r="K33" s="6">
        <f t="shared" si="11"/>
        <v>-9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24</v>
      </c>
      <c r="K34" s="6">
        <f t="shared" si="11"/>
        <v>-9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24</v>
      </c>
      <c r="K35" s="6">
        <f t="shared" ref="K35:K41" si="17">E$4-J35</f>
        <v>-9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24</v>
      </c>
      <c r="K36" s="6">
        <f t="shared" si="17"/>
        <v>-9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24</v>
      </c>
      <c r="K37" s="6">
        <f t="shared" si="17"/>
        <v>-9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24</v>
      </c>
      <c r="K38" s="6">
        <f t="shared" si="17"/>
        <v>-9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24</v>
      </c>
      <c r="K39" s="6">
        <f t="shared" si="17"/>
        <v>-9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24</v>
      </c>
      <c r="K40" s="6">
        <f t="shared" si="17"/>
        <v>-9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24</v>
      </c>
      <c r="K41" s="6">
        <f t="shared" si="17"/>
        <v>-9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24</v>
      </c>
      <c r="K42" s="6">
        <f t="shared" si="11"/>
        <v>-9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24</v>
      </c>
      <c r="K43" s="6">
        <f t="shared" si="11"/>
        <v>-9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24</v>
      </c>
      <c r="K44" s="6">
        <f t="shared" si="11"/>
        <v>-9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24</v>
      </c>
      <c r="K45" s="6">
        <f t="shared" si="11"/>
        <v>-9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24</v>
      </c>
      <c r="K46" s="6">
        <f t="shared" ref="K46:K49" si="23">E$4-J46</f>
        <v>-9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24</v>
      </c>
      <c r="K47" s="6">
        <f t="shared" si="23"/>
        <v>-9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24</v>
      </c>
      <c r="K48" s="6">
        <f t="shared" si="23"/>
        <v>-9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24</v>
      </c>
      <c r="K49" s="6">
        <f t="shared" si="23"/>
        <v>-9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24</v>
      </c>
      <c r="K50" s="6">
        <f t="shared" si="8"/>
        <v>-9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14</v>
      </c>
      <c r="F51" s="56">
        <f>SUM(F13:F50)</f>
        <v>6.5</v>
      </c>
      <c r="G51" s="56">
        <f>SUM(G13:G50)</f>
        <v>24</v>
      </c>
      <c r="H51" s="57"/>
      <c r="I51" s="56">
        <f>SUM(I13:I50)</f>
        <v>20.5</v>
      </c>
      <c r="J51" s="58">
        <f>J50</f>
        <v>24</v>
      </c>
      <c r="K51" s="58">
        <f>K50</f>
        <v>-9</v>
      </c>
      <c r="L51" s="59">
        <f>SUM(L13:L50)</f>
        <v>0</v>
      </c>
      <c r="M51" s="57">
        <f>SUM(M13:M50)</f>
        <v>24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1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21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0">
        <v>42248</v>
      </c>
      <c r="N55" s="92"/>
      <c r="O55" s="102">
        <v>0.35416666666666669</v>
      </c>
      <c r="P55" s="95"/>
      <c r="Q55" s="95"/>
      <c r="R55" s="196" t="s">
        <v>61</v>
      </c>
      <c r="S55" s="95"/>
      <c r="T55" s="196" t="s">
        <v>62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1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24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2015-10-02T20:47:44Z</dcterms:modified>
</cp:coreProperties>
</file>