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L14" s="1"/>
  <c r="N14" s="1"/>
  <c r="J14"/>
  <c r="K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<sst xmlns="http://schemas.openxmlformats.org/spreadsheetml/2006/main" count="142" uniqueCount="71">
  <si>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</si>
  <si>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</si>
  <si>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</si>
  <si>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</si>
  <si>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</si>
  <si>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</si>
  <si>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</si>
  <si>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</si>
  <si>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</si>
  <si>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</si>
  <si>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</si>
  <si>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</si>
  <si>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</si>
  <si>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</si>
  <si>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</si>
  <si>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</si>
  <si>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</si>
  <si>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</si>
  <si>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</si>
  <si>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</si>
  <si>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</si>
  <si>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</si>
  <si>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</si>
  <si>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</si>
  <si>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</si>
  <si>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</si>
  <si>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</si>
  <si>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</si>
  <si>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</si>
  <si>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</si>
  <si>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</si>
  <si>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</si>
  <si>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</si>
  <si>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</si>
  <si>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</si>
  <si>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</si>
  <si>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</si>
  <si>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</si>
  <si>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</si>
  <si>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</si>
  <si>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</si>
  <si>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</si>
  <si>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</si>
  <si>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</si>
  <si>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</si>
  <si>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</si>
  <si>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</si>
  <si>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</si>
  <si>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</si>
  <si>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</si>
  <si>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</si>
  <si>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</si>
  <si>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</si>
  <si>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</si>
  <si>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</si>
  <si>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</si>
  <si>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</si>
  <si>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</si>
  <si>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</si>
  <si>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</si>
  <si>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</si>
  <si>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</si>
  <si>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2803-12-5/16-0</t>
  </si>
  <si>
    <t>2803-A-BLNK</t>
  </si>
  <si>
    <t>A</t>
  </si>
  <si>
    <t>MS</t>
  </si>
  <si>
    <t>YES</t>
  </si>
  <si>
    <t>DH</t>
  </si>
  <si>
    <t>JOB OUT</t>
  </si>
  <si>
    <t>No parts @ mach</t>
  </si>
  <si>
    <t xml:space="preserve">add. w/o 384117 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</si>
</sst>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5" sqref="B15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64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382460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8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 t="s">
        <v>70</v>
      </c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40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8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0.5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42219</v>
      </c>
      <c r="C13" s="30" t="s">
        <v>65</v>
      </c>
      <c r="D13" s="30"/>
      <c r="E13" s="30">
        <v>2</v>
      </c>
      <c r="F13" s="78">
        <v>0.25</v>
      </c>
      <c r="G13" s="32">
        <v>4</v>
      </c>
      <c r="H13" s="4"/>
      <c r="I13" s="5">
        <f t="shared" ref="I13" si="0">IF(G13="","",(SUM(E13+F13+Q13)))</f>
        <v>2.25</v>
      </c>
      <c r="J13" s="6">
        <f>SUM(G$12:G13)</f>
        <v>4</v>
      </c>
      <c r="K13" s="6">
        <f>E$4-J13</f>
        <v>4</v>
      </c>
      <c r="L13" s="7">
        <f t="shared" ref="L13" si="1">IF(G13="",0,$T$12*(I13-F13-Q13))</f>
        <v>0</v>
      </c>
      <c r="M13" s="4">
        <f>G13</f>
        <v>4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42224</v>
      </c>
      <c r="C14" s="30" t="s">
        <v>65</v>
      </c>
      <c r="D14" s="30"/>
      <c r="E14" s="30">
        <v>1.75</v>
      </c>
      <c r="F14" s="78">
        <v>0.25</v>
      </c>
      <c r="G14" s="32">
        <v>4</v>
      </c>
      <c r="H14" s="4"/>
      <c r="I14" s="5">
        <f t="shared" ref="I14:I23" si="4">IF(G14="","",(SUM(E14+F14+Q14)))</f>
        <v>2</v>
      </c>
      <c r="J14" s="6">
        <f>SUM(G$12:G14)</f>
        <v>8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4</v>
      </c>
      <c r="N14" s="135" t="str">
        <f t="shared" ref="N14:N23" si="8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72" t="s">
        <v>68</v>
      </c>
      <c r="U14" s="173"/>
      <c r="V14" s="173"/>
      <c r="W14" s="174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8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66" t="s">
        <v>69</v>
      </c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8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8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8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8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8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8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8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8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3.75</v>
      </c>
      <c r="F24" s="62">
        <f>SUM(F13:F23)</f>
        <v>0.5</v>
      </c>
      <c r="G24" s="62">
        <f>SUM(G13:G23)</f>
        <v>8</v>
      </c>
      <c r="H24" s="81"/>
      <c r="I24" s="62">
        <f t="shared" ref="I24" si="15">IF(G24="","",(SUM(E24+F24+Q24)))</f>
        <v>4.25</v>
      </c>
      <c r="J24" s="82">
        <f>J23</f>
        <v>8</v>
      </c>
      <c r="K24" s="82">
        <f t="shared" ref="K24" si="16">E$4-J24</f>
        <v>0</v>
      </c>
      <c r="L24" s="83">
        <f>SUM(L13:L23)</f>
        <v>0</v>
      </c>
      <c r="M24" s="81">
        <f>SUM(M13:M23)</f>
        <v>8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8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8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8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8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8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8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8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8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8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8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8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8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8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8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8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8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8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8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8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8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8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8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8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8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8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8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8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42250</v>
      </c>
      <c r="N56" s="114"/>
      <c r="O56" s="240">
        <v>0.5625</v>
      </c>
      <c r="P56" s="115"/>
      <c r="Q56" s="115"/>
      <c r="R56" s="241" t="s">
        <v>66</v>
      </c>
      <c r="S56" s="115"/>
      <c r="T56" s="241" t="s">
        <v>67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8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2015-10-02T20:45:51Z</dcterms:modified>
</cp:coreProperties>
</file>