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5725"/>
</workbook>
</file>

<file path=xl/calcChain.xml><?xml version="1.0" encoding="utf-8"?>
<calcChain xmlns="http://schemas.openxmlformats.org/spreadsheetml/2006/main">
  <c r="AI58" i="1"/>
  <c r="AI57"/>
  <c r="AI56"/>
  <c r="AI55"/>
  <c r="AP51"/>
  <c r="AC56" s="1"/>
  <c r="AN51"/>
  <c r="AD51"/>
  <c r="AC51"/>
  <c r="AB51"/>
  <c r="AK50"/>
  <c r="AJ50"/>
  <c r="AI50"/>
  <c r="AG50"/>
  <c r="AG51" s="1"/>
  <c r="AC59" s="1"/>
  <c r="AF50"/>
  <c r="AE50"/>
  <c r="AJ49"/>
  <c r="AI49"/>
  <c r="AK49" s="1"/>
  <c r="AG49"/>
  <c r="AH49" s="1"/>
  <c r="AF49"/>
  <c r="AJ48"/>
  <c r="AI48"/>
  <c r="AK48" s="1"/>
  <c r="AG48"/>
  <c r="AH48" s="1"/>
  <c r="AF48"/>
  <c r="AJ47"/>
  <c r="AI47"/>
  <c r="AK47" s="1"/>
  <c r="AH47"/>
  <c r="AG47"/>
  <c r="AF47"/>
  <c r="AJ46"/>
  <c r="AI46"/>
  <c r="AK46" s="1"/>
  <c r="AG46"/>
  <c r="AH46" s="1"/>
  <c r="AF46"/>
  <c r="AK45"/>
  <c r="AJ45"/>
  <c r="AI45"/>
  <c r="AG45"/>
  <c r="AH45" s="1"/>
  <c r="AF45"/>
  <c r="AJ44"/>
  <c r="AI44"/>
  <c r="AK44" s="1"/>
  <c r="AH44"/>
  <c r="AG44"/>
  <c r="AF44"/>
  <c r="AK43"/>
  <c r="AJ43"/>
  <c r="AI43"/>
  <c r="AG43"/>
  <c r="AH43" s="1"/>
  <c r="AF43"/>
  <c r="AJ42"/>
  <c r="AI42"/>
  <c r="AK42" s="1"/>
  <c r="AG42"/>
  <c r="AH42" s="1"/>
  <c r="AF42"/>
  <c r="AJ41"/>
  <c r="AI41"/>
  <c r="AK41" s="1"/>
  <c r="AG41"/>
  <c r="AH41" s="1"/>
  <c r="AF41"/>
  <c r="AJ40"/>
  <c r="AI40"/>
  <c r="AK40" s="1"/>
  <c r="AG40"/>
  <c r="AH40" s="1"/>
  <c r="AF40"/>
  <c r="AJ39"/>
  <c r="AI39"/>
  <c r="AK39" s="1"/>
  <c r="AH39"/>
  <c r="AG39"/>
  <c r="AF39"/>
  <c r="AJ38"/>
  <c r="AI38"/>
  <c r="AK38" s="1"/>
  <c r="AG38"/>
  <c r="AH38" s="1"/>
  <c r="AF38"/>
  <c r="AK37"/>
  <c r="AJ37"/>
  <c r="AI37"/>
  <c r="AG37"/>
  <c r="AH37" s="1"/>
  <c r="AF37"/>
  <c r="AJ36"/>
  <c r="AI36"/>
  <c r="AK36" s="1"/>
  <c r="AH36"/>
  <c r="AG36"/>
  <c r="AF36"/>
  <c r="AK35"/>
  <c r="AJ35"/>
  <c r="AI35"/>
  <c r="AG35"/>
  <c r="AH35" s="1"/>
  <c r="AF35"/>
  <c r="AJ34"/>
  <c r="AI34"/>
  <c r="AK34" s="1"/>
  <c r="AG34"/>
  <c r="AH34" s="1"/>
  <c r="AF34"/>
  <c r="AJ33"/>
  <c r="AI33"/>
  <c r="AK33" s="1"/>
  <c r="AG33"/>
  <c r="AH33" s="1"/>
  <c r="AF33"/>
  <c r="AJ32"/>
  <c r="AI32"/>
  <c r="AK32" s="1"/>
  <c r="AG32"/>
  <c r="AH32" s="1"/>
  <c r="AF32"/>
  <c r="AJ31"/>
  <c r="AI31"/>
  <c r="AK31" s="1"/>
  <c r="AH31"/>
  <c r="AG31"/>
  <c r="AF31"/>
  <c r="AJ30"/>
  <c r="AI30"/>
  <c r="AK30" s="1"/>
  <c r="AG30"/>
  <c r="AH30" s="1"/>
  <c r="AF30"/>
  <c r="AK29"/>
  <c r="AJ29"/>
  <c r="AI29"/>
  <c r="AG29"/>
  <c r="AH29" s="1"/>
  <c r="AF29"/>
  <c r="AJ28"/>
  <c r="AI28"/>
  <c r="AK28" s="1"/>
  <c r="AH28"/>
  <c r="AG28"/>
  <c r="AF28"/>
  <c r="AK27"/>
  <c r="AJ27"/>
  <c r="AI27"/>
  <c r="AG27"/>
  <c r="AH27" s="1"/>
  <c r="AF27"/>
  <c r="AJ26"/>
  <c r="AI26"/>
  <c r="AK26" s="1"/>
  <c r="AG26"/>
  <c r="AH26" s="1"/>
  <c r="AF26"/>
  <c r="AJ25"/>
  <c r="AI25"/>
  <c r="AK25" s="1"/>
  <c r="AG25"/>
  <c r="AH25" s="1"/>
  <c r="AF25"/>
  <c r="AJ24"/>
  <c r="AI24"/>
  <c r="AK24" s="1"/>
  <c r="AG24"/>
  <c r="AH24" s="1"/>
  <c r="AF24"/>
  <c r="AJ23"/>
  <c r="AI23"/>
  <c r="AK23" s="1"/>
  <c r="AH23"/>
  <c r="AG23"/>
  <c r="AF23"/>
  <c r="AJ22"/>
  <c r="AI22"/>
  <c r="AK22" s="1"/>
  <c r="AG22"/>
  <c r="AH22" s="1"/>
  <c r="AF22"/>
  <c r="AK21"/>
  <c r="AJ21"/>
  <c r="AI21"/>
  <c r="AG21"/>
  <c r="AH21" s="1"/>
  <c r="AF21"/>
  <c r="AJ20"/>
  <c r="AI20"/>
  <c r="AK20" s="1"/>
  <c r="AH20"/>
  <c r="AG20"/>
  <c r="AF20"/>
  <c r="AK19"/>
  <c r="AJ19"/>
  <c r="AI19"/>
  <c r="AG19"/>
  <c r="AH19" s="1"/>
  <c r="AF19"/>
  <c r="AJ18"/>
  <c r="AI18"/>
  <c r="AK18" s="1"/>
  <c r="AG18"/>
  <c r="AH18" s="1"/>
  <c r="AF18"/>
  <c r="AE18"/>
  <c r="AK17"/>
  <c r="AJ17"/>
  <c r="AI17"/>
  <c r="AG17"/>
  <c r="AH17" s="1"/>
  <c r="AF17"/>
  <c r="AE17"/>
  <c r="AJ16"/>
  <c r="AI16"/>
  <c r="AK16" s="1"/>
  <c r="AH16"/>
  <c r="AG16"/>
  <c r="AF16"/>
  <c r="AE16"/>
  <c r="AJ15"/>
  <c r="AI15"/>
  <c r="AK15" s="1"/>
  <c r="AG15"/>
  <c r="AH15" s="1"/>
  <c r="AF15"/>
  <c r="AE15"/>
  <c r="AJ14"/>
  <c r="AI14"/>
  <c r="AK14" s="1"/>
  <c r="AG14"/>
  <c r="AH14" s="1"/>
  <c r="AF14"/>
  <c r="AE14"/>
  <c r="AK13"/>
  <c r="AJ13"/>
  <c r="AI13"/>
  <c r="AG13"/>
  <c r="AH13" s="1"/>
  <c r="AF13"/>
  <c r="AE13"/>
  <c r="AS12"/>
  <c r="AT12" s="1"/>
  <c r="AH12"/>
  <c r="AI51" l="1"/>
  <c r="AK51" s="1"/>
  <c r="AF51"/>
  <c r="AJ51"/>
  <c r="AH50"/>
  <c r="AH51" s="1"/>
  <c r="E51"/>
  <c r="S51"/>
  <c r="Q51"/>
  <c r="G51"/>
  <c r="F51"/>
  <c r="L58"/>
  <c r="L57"/>
  <c r="L56"/>
  <c r="L55"/>
  <c r="F56" l="1"/>
  <c r="I35"/>
  <c r="L35" s="1"/>
  <c r="N35" s="1"/>
  <c r="J35"/>
  <c r="K35" s="1"/>
  <c r="M35"/>
  <c r="I36"/>
  <c r="L36" s="1"/>
  <c r="N36" s="1"/>
  <c r="J36"/>
  <c r="K36" s="1"/>
  <c r="M36"/>
  <c r="I37"/>
  <c r="J37"/>
  <c r="K37" s="1"/>
  <c r="L37"/>
  <c r="M37"/>
  <c r="I38"/>
  <c r="L38" s="1"/>
  <c r="N38" s="1"/>
  <c r="J38"/>
  <c r="K38" s="1"/>
  <c r="M38"/>
  <c r="I39"/>
  <c r="J39"/>
  <c r="K39" s="1"/>
  <c r="L39"/>
  <c r="N39" s="1"/>
  <c r="M39"/>
  <c r="I40"/>
  <c r="L40" s="1"/>
  <c r="N40" s="1"/>
  <c r="J40"/>
  <c r="K40" s="1"/>
  <c r="M40"/>
  <c r="I41"/>
  <c r="L41" s="1"/>
  <c r="J41"/>
  <c r="K41" s="1"/>
  <c r="M41"/>
  <c r="I19"/>
  <c r="I20"/>
  <c r="I21"/>
  <c r="I22"/>
  <c r="I23"/>
  <c r="I24"/>
  <c r="I25"/>
  <c r="I26"/>
  <c r="I27"/>
  <c r="I28"/>
  <c r="I29"/>
  <c r="I30"/>
  <c r="I31"/>
  <c r="I32"/>
  <c r="I33"/>
  <c r="I34"/>
  <c r="I42"/>
  <c r="I43"/>
  <c r="I44"/>
  <c r="I45"/>
  <c r="I46"/>
  <c r="L46" s="1"/>
  <c r="I47"/>
  <c r="L47" s="1"/>
  <c r="N47" s="1"/>
  <c r="I48"/>
  <c r="L48" s="1"/>
  <c r="N48" s="1"/>
  <c r="I49"/>
  <c r="L49" s="1"/>
  <c r="J46"/>
  <c r="K46" s="1"/>
  <c r="M46"/>
  <c r="J47"/>
  <c r="K47" s="1"/>
  <c r="M47"/>
  <c r="J48"/>
  <c r="K48" s="1"/>
  <c r="M48"/>
  <c r="J49"/>
  <c r="K49" s="1"/>
  <c r="M49"/>
  <c r="N41" l="1"/>
  <c r="N37"/>
  <c r="N46"/>
  <c r="N49"/>
  <c r="J19" l="1"/>
  <c r="K19" s="1"/>
  <c r="L19"/>
  <c r="M19"/>
  <c r="J20"/>
  <c r="K20" s="1"/>
  <c r="L20"/>
  <c r="M20"/>
  <c r="J21"/>
  <c r="K21" s="1"/>
  <c r="L21"/>
  <c r="M21"/>
  <c r="J22"/>
  <c r="K22" s="1"/>
  <c r="L22"/>
  <c r="M22"/>
  <c r="J23"/>
  <c r="K23" s="1"/>
  <c r="L23"/>
  <c r="M23"/>
  <c r="J24"/>
  <c r="K24" s="1"/>
  <c r="L24"/>
  <c r="N24" s="1"/>
  <c r="M24"/>
  <c r="J25"/>
  <c r="K25" s="1"/>
  <c r="L25"/>
  <c r="M25"/>
  <c r="J26"/>
  <c r="K26" s="1"/>
  <c r="L26"/>
  <c r="M26"/>
  <c r="J27"/>
  <c r="K27" s="1"/>
  <c r="L27"/>
  <c r="M27"/>
  <c r="J28"/>
  <c r="K28" s="1"/>
  <c r="L28"/>
  <c r="N28" s="1"/>
  <c r="M28"/>
  <c r="J29"/>
  <c r="K29" s="1"/>
  <c r="L29"/>
  <c r="M29"/>
  <c r="J30"/>
  <c r="K30" s="1"/>
  <c r="L30"/>
  <c r="M30"/>
  <c r="J31"/>
  <c r="K31" s="1"/>
  <c r="L31"/>
  <c r="M31"/>
  <c r="J32"/>
  <c r="K32" s="1"/>
  <c r="L32"/>
  <c r="N32" s="1"/>
  <c r="M32"/>
  <c r="J33"/>
  <c r="K33" s="1"/>
  <c r="L33"/>
  <c r="M33"/>
  <c r="J34"/>
  <c r="K34" s="1"/>
  <c r="L34"/>
  <c r="M34"/>
  <c r="J42"/>
  <c r="K42" s="1"/>
  <c r="L42"/>
  <c r="M42"/>
  <c r="J43"/>
  <c r="K43" s="1"/>
  <c r="L43"/>
  <c r="N43" s="1"/>
  <c r="M43"/>
  <c r="J44"/>
  <c r="K44" s="1"/>
  <c r="L44"/>
  <c r="M44"/>
  <c r="J45"/>
  <c r="K45" s="1"/>
  <c r="L45"/>
  <c r="M45"/>
  <c r="J14"/>
  <c r="K14" s="1"/>
  <c r="M14"/>
  <c r="N20" l="1"/>
  <c r="N33"/>
  <c r="N25"/>
  <c r="N45"/>
  <c r="N34"/>
  <c r="N30"/>
  <c r="N26"/>
  <c r="N22"/>
  <c r="N42"/>
  <c r="N31"/>
  <c r="N27"/>
  <c r="N23"/>
  <c r="N19"/>
  <c r="N44"/>
  <c r="N29"/>
  <c r="N21"/>
  <c r="V12"/>
  <c r="W12" s="1"/>
  <c r="K12" l="1"/>
  <c r="I50" l="1"/>
  <c r="L50" s="1"/>
  <c r="N50" s="1"/>
  <c r="M15"/>
  <c r="M16"/>
  <c r="M17"/>
  <c r="M18"/>
  <c r="M50"/>
  <c r="M13"/>
  <c r="J15"/>
  <c r="K15" s="1"/>
  <c r="J16"/>
  <c r="K16" s="1"/>
  <c r="J17"/>
  <c r="K17" s="1"/>
  <c r="J18"/>
  <c r="K18" s="1"/>
  <c r="J50"/>
  <c r="J13"/>
  <c r="K13" s="1"/>
  <c r="K50" l="1"/>
  <c r="K51" s="1"/>
  <c r="J51"/>
  <c r="F59" s="1"/>
  <c r="M51"/>
  <c r="H50" l="1"/>
  <c r="I18"/>
  <c r="L18" s="1"/>
  <c r="N18" s="1"/>
  <c r="H18"/>
  <c r="I17"/>
  <c r="L17" s="1"/>
  <c r="N17" s="1"/>
  <c r="H17"/>
  <c r="I16"/>
  <c r="L16" s="1"/>
  <c r="N16" s="1"/>
  <c r="H16"/>
  <c r="I15"/>
  <c r="L15" s="1"/>
  <c r="N15" s="1"/>
  <c r="H15"/>
  <c r="I14"/>
  <c r="L14" s="1"/>
  <c r="H14"/>
  <c r="I13"/>
  <c r="H13"/>
  <c r="L13" l="1"/>
  <c r="N13" s="1"/>
  <c r="I51"/>
  <c r="N14"/>
  <c r="L51" l="1"/>
  <c r="N51" s="1"/>
</calcChain>
</file>

<file path=xl/sharedStrings.xml><?xml version="1.0" encoding="utf-8"?>
<sst xmlns="http://schemas.openxmlformats.org/spreadsheetml/2006/main" count="120" uniqueCount="67">
  <si>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</si>
  <si>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</si>
  <si>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</si>
  <si>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</si>
  <si>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</si>
  <si>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</si>
  <si>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</si>
  <si>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</si>
  <si>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</si>
  <si>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</si>
  <si>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</si>
  <si>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</si>
  <si>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</si>
  <si>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</si>
  <si>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</si>
  <si>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</si>
  <si>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</si>
  <si>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</si>
  <si>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</si>
  <si>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</si>
  <si>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</si>
  <si>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</si>
  <si>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</si>
  <si>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</si>
  <si>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</si>
  <si>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</si>
  <si>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</si>
  <si>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</si>
  <si>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</si>
  <si>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</si>
  <si>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</si>
  <si>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</si>
  <si>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</si>
  <si>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</si>
  <si>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</si>
  <si>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</si>
  <si>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</si>
  <si>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</si>
  <si>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</si>
  <si>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</si>
  <si>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</si>
  <si>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</si>
  <si>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</si>
  <si>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</si>
  <si>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</si>
  <si>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</si>
  <si>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</si>
  <si>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</si>
  <si>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</si>
  <si>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</si>
  <si>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</si>
  <si>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</si>
  <si>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</si>
  <si>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</si>
  <si>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</si>
  <si>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</si>
  <si>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4-2.5-B-BLNK</t>
  </si>
  <si>
    <t>A02071-0022</t>
  </si>
  <si>
    <t>176841.1.1</t>
  </si>
  <si>
    <r>
      <t>44</t>
    </r>
    <r>
      <rPr>
        <sz val="9"/>
        <rFont val="Calibri"/>
        <family val="2"/>
        <scheme val="minor"/>
      </rPr>
      <t>SEC          1-1/2HR</t>
    </r>
  </si>
  <si>
    <t>Machine # H3</t>
  </si>
  <si>
    <t>JB</t>
  </si>
  <si>
    <t>JOB OUT</t>
  </si>
  <si>
    <t>NO PARTS AT MACH-MR</t>
  </si>
  <si>
    <t>10AM</t>
  </si>
  <si>
    <t>YES</t>
  </si>
  <si>
    <t>DH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</si>
</sst>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0.0%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4" sqref="B14"/>
    </sheetView>
  </sheetViews>
  <sheetFormatPr defaultColWidth="9.140625"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9" hidden="1" customWidth="1"/>
    <col min="17" max="17" width="5.28515625" style="1" customWidth="1"/>
    <col min="18" max="18" width="4.5703125" style="19" customWidth="1"/>
    <col min="19" max="20" width="5.28515625" style="1" customWidth="1"/>
    <col min="21" max="22" width="4.42578125" style="1" customWidth="1"/>
    <col min="23" max="23" width="6.140625" style="1" customWidth="1"/>
    <col min="24" max="24" width="2.85546875" style="82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85546875" style="1" customWidth="1"/>
    <col min="38" max="38" width="6.140625" style="1" customWidth="1"/>
    <col min="39" max="39" width="0" style="1" hidden="1" customWidth="1"/>
    <col min="40" max="40" width="5.28515625" style="1" customWidth="1"/>
    <col min="41" max="41" width="4.5703125" style="1" customWidth="1"/>
    <col min="42" max="43" width="5.28515625" style="1" customWidth="1"/>
    <col min="44" max="45" width="4.42578125" style="1" customWidth="1"/>
    <col min="46" max="46" width="6.140625" style="1" customWidth="1"/>
    <col min="47" max="16384" width="9.140625" style="1"/>
  </cols>
  <sheetData>
    <row r="1" spans="2:46" ht="22.5" customHeight="1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>
      <c r="B2" s="176" t="s">
        <v>24</v>
      </c>
      <c r="C2" s="177"/>
      <c r="D2" s="51"/>
      <c r="E2" s="196" t="s">
        <v>56</v>
      </c>
      <c r="F2" s="197"/>
      <c r="G2" s="198"/>
      <c r="H2" s="22"/>
      <c r="I2" s="2"/>
      <c r="J2" s="181" t="s">
        <v>0</v>
      </c>
      <c r="K2" s="182"/>
      <c r="L2" s="54"/>
      <c r="M2" s="22"/>
      <c r="N2" s="22"/>
      <c r="O2" s="22"/>
      <c r="P2" s="22"/>
      <c r="Q2" s="22"/>
      <c r="R2" s="183" t="s">
        <v>48</v>
      </c>
      <c r="S2" s="156"/>
      <c r="T2" s="157"/>
      <c r="U2" s="181" t="s">
        <v>58</v>
      </c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>
      <c r="B3" s="176" t="s">
        <v>22</v>
      </c>
      <c r="C3" s="177"/>
      <c r="D3" s="50"/>
      <c r="E3" s="178">
        <v>374957</v>
      </c>
      <c r="F3" s="179"/>
      <c r="G3" s="180"/>
      <c r="H3" s="22"/>
      <c r="I3" s="23"/>
      <c r="J3" s="181" t="s">
        <v>25</v>
      </c>
      <c r="K3" s="182"/>
      <c r="L3" s="181" t="s">
        <v>57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>
      <c r="B4" s="155" t="s">
        <v>23</v>
      </c>
      <c r="C4" s="157"/>
      <c r="D4" s="50"/>
      <c r="E4" s="183">
        <v>200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200" t="s">
        <v>53</v>
      </c>
      <c r="S7" s="201"/>
      <c r="T7" s="201"/>
      <c r="U7" s="201"/>
      <c r="V7" s="201"/>
      <c r="W7" s="202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0" t="s">
        <v>53</v>
      </c>
      <c r="AP7" s="201"/>
      <c r="AQ7" s="201"/>
      <c r="AR7" s="201"/>
      <c r="AS7" s="201"/>
      <c r="AT7" s="202"/>
    </row>
    <row r="8" spans="2:46" ht="16.5" customHeight="1"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3" t="s">
        <v>59</v>
      </c>
      <c r="S8" s="204"/>
      <c r="T8" s="204"/>
      <c r="U8" s="204"/>
      <c r="V8" s="204"/>
      <c r="W8" s="205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3"/>
      <c r="AP8" s="204"/>
      <c r="AQ8" s="204"/>
      <c r="AR8" s="204"/>
      <c r="AS8" s="204"/>
      <c r="AT8" s="205"/>
    </row>
    <row r="9" spans="2:46" ht="13.5" customHeight="1" thickBot="1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>
      <c r="B12" s="142" t="s">
        <v>60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200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>
      <c r="B13" s="27">
        <v>42172</v>
      </c>
      <c r="C13" s="28" t="s">
        <v>61</v>
      </c>
      <c r="D13" s="28"/>
      <c r="E13" s="28">
        <v>4</v>
      </c>
      <c r="F13" s="29">
        <v>0</v>
      </c>
      <c r="G13" s="30">
        <v>196</v>
      </c>
      <c r="H13" s="4" t="e">
        <f>IF(G13="","",(IF(#REF!=0,"",(#REF!*G13*#REF!))))</f>
        <v>#REF!</v>
      </c>
      <c r="I13" s="5">
        <f t="shared" ref="I13:I50" si="0">IF(G13="","",(SUM(E13+F13+Q13)))</f>
        <v>4</v>
      </c>
      <c r="J13" s="6">
        <f>SUM(G$12:G13)</f>
        <v>196</v>
      </c>
      <c r="K13" s="6">
        <f>E$4-J13</f>
        <v>4</v>
      </c>
      <c r="L13" s="7">
        <f t="shared" ref="L13:L50" si="1">IF(G13="",0,$T$12*(I13-F13-Q13))</f>
        <v>0</v>
      </c>
      <c r="M13" s="4">
        <f>G13</f>
        <v>196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0</v>
      </c>
      <c r="T13" s="130" t="s">
        <v>62</v>
      </c>
      <c r="U13" s="131"/>
      <c r="V13" s="131"/>
      <c r="W13" s="132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>
      <c r="B14" s="27"/>
      <c r="C14" s="28"/>
      <c r="D14" s="28"/>
      <c r="E14" s="28"/>
      <c r="F14" s="32"/>
      <c r="G14" s="30"/>
      <c r="H14" s="4" t="str">
        <f>IF(G14="","",(IF(#REF!=0,"",(#REF!*G14*#REF!))))</f>
        <v/>
      </c>
      <c r="I14" s="5" t="str">
        <f t="shared" si="0"/>
        <v/>
      </c>
      <c r="J14" s="6">
        <f>SUM(G$12:G14)</f>
        <v>196</v>
      </c>
      <c r="K14" s="6">
        <f>E$4-J14</f>
        <v>4</v>
      </c>
      <c r="L14" s="7">
        <f t="shared" si="1"/>
        <v>0</v>
      </c>
      <c r="M14" s="4">
        <f t="shared" ref="M14:M50" si="4">G14</f>
        <v>0</v>
      </c>
      <c r="N14" s="103" t="str">
        <f t="shared" ref="N14:N50" si="5">IF(L14=0,"",(M14/L14))</f>
        <v/>
      </c>
      <c r="O14" s="104"/>
      <c r="P14" s="31"/>
      <c r="Q14" s="28"/>
      <c r="R14" s="28"/>
      <c r="S14" s="28"/>
      <c r="T14" s="133" t="s">
        <v>63</v>
      </c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196</v>
      </c>
      <c r="K15" s="6">
        <f>E$4-J15</f>
        <v>4</v>
      </c>
      <c r="L15" s="7">
        <f t="shared" si="1"/>
        <v>0</v>
      </c>
      <c r="M15" s="4">
        <f t="shared" si="4"/>
        <v>0</v>
      </c>
      <c r="N15" s="103" t="str">
        <f t="shared" si="5"/>
        <v/>
      </c>
      <c r="O15" s="104"/>
      <c r="P15" s="31"/>
      <c r="Q15" s="46"/>
      <c r="R15" s="46"/>
      <c r="S15" s="46"/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196</v>
      </c>
      <c r="K16" s="6">
        <f t="shared" ref="K16:K50" si="8">E$4-J16</f>
        <v>4</v>
      </c>
      <c r="L16" s="7">
        <f t="shared" si="1"/>
        <v>0</v>
      </c>
      <c r="M16" s="4">
        <f t="shared" si="4"/>
        <v>0</v>
      </c>
      <c r="N16" s="103" t="str">
        <f t="shared" ref="N16:N18" si="9">IF(L16=0,"",(M16/L16))</f>
        <v/>
      </c>
      <c r="O16" s="104"/>
      <c r="P16" s="31"/>
      <c r="Q16" s="46"/>
      <c r="R16" s="46"/>
      <c r="S16" s="46"/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196</v>
      </c>
      <c r="K17" s="6">
        <f t="shared" si="8"/>
        <v>4</v>
      </c>
      <c r="L17" s="7">
        <f t="shared" si="1"/>
        <v>0</v>
      </c>
      <c r="M17" s="4">
        <f t="shared" si="4"/>
        <v>0</v>
      </c>
      <c r="N17" s="103" t="str">
        <f t="shared" si="9"/>
        <v/>
      </c>
      <c r="O17" s="104"/>
      <c r="P17" s="31"/>
      <c r="Q17" s="46"/>
      <c r="R17" s="46"/>
      <c r="S17" s="46"/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196</v>
      </c>
      <c r="K18" s="6">
        <f t="shared" si="8"/>
        <v>4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/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196</v>
      </c>
      <c r="K19" s="6">
        <f t="shared" ref="K19:K45" si="11">E$4-J19</f>
        <v>4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196</v>
      </c>
      <c r="K20" s="6">
        <f t="shared" si="11"/>
        <v>4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196</v>
      </c>
      <c r="K21" s="6">
        <f t="shared" si="11"/>
        <v>4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196</v>
      </c>
      <c r="K22" s="6">
        <f t="shared" si="11"/>
        <v>4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196</v>
      </c>
      <c r="K23" s="6">
        <f t="shared" si="11"/>
        <v>4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196</v>
      </c>
      <c r="K24" s="6">
        <f t="shared" si="11"/>
        <v>4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196</v>
      </c>
      <c r="K25" s="6">
        <f t="shared" si="11"/>
        <v>4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196</v>
      </c>
      <c r="K26" s="6">
        <f t="shared" si="11"/>
        <v>4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196</v>
      </c>
      <c r="K27" s="6">
        <f t="shared" si="11"/>
        <v>4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196</v>
      </c>
      <c r="K28" s="6">
        <f t="shared" si="11"/>
        <v>4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196</v>
      </c>
      <c r="K29" s="6">
        <f t="shared" si="11"/>
        <v>4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196</v>
      </c>
      <c r="K30" s="6">
        <f t="shared" si="11"/>
        <v>4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196</v>
      </c>
      <c r="K31" s="6">
        <f t="shared" si="11"/>
        <v>4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196</v>
      </c>
      <c r="K32" s="6">
        <f t="shared" si="11"/>
        <v>4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196</v>
      </c>
      <c r="K33" s="6">
        <f t="shared" si="11"/>
        <v>4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196</v>
      </c>
      <c r="K34" s="6">
        <f t="shared" si="11"/>
        <v>4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196</v>
      </c>
      <c r="K35" s="6">
        <f t="shared" ref="K35:K41" si="17">E$4-J35</f>
        <v>4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196</v>
      </c>
      <c r="K36" s="6">
        <f t="shared" si="17"/>
        <v>4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196</v>
      </c>
      <c r="K37" s="6">
        <f t="shared" si="17"/>
        <v>4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196</v>
      </c>
      <c r="K38" s="6">
        <f t="shared" si="17"/>
        <v>4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196</v>
      </c>
      <c r="K39" s="6">
        <f t="shared" si="17"/>
        <v>4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196</v>
      </c>
      <c r="K40" s="6">
        <f t="shared" si="17"/>
        <v>4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196</v>
      </c>
      <c r="K41" s="6">
        <f t="shared" si="17"/>
        <v>4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196</v>
      </c>
      <c r="K42" s="6">
        <f t="shared" si="11"/>
        <v>4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196</v>
      </c>
      <c r="K43" s="6">
        <f t="shared" si="11"/>
        <v>4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196</v>
      </c>
      <c r="K44" s="6">
        <f t="shared" si="11"/>
        <v>4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196</v>
      </c>
      <c r="K45" s="6">
        <f t="shared" si="11"/>
        <v>4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196</v>
      </c>
      <c r="K46" s="6">
        <f t="shared" ref="K46:K49" si="23">E$4-J46</f>
        <v>4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196</v>
      </c>
      <c r="K47" s="6">
        <f t="shared" si="23"/>
        <v>4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196</v>
      </c>
      <c r="K48" s="6">
        <f t="shared" si="23"/>
        <v>4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196</v>
      </c>
      <c r="K49" s="6">
        <f t="shared" si="23"/>
        <v>4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196</v>
      </c>
      <c r="K50" s="6">
        <f t="shared" si="8"/>
        <v>4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>
      <c r="B51" s="108" t="s">
        <v>20</v>
      </c>
      <c r="C51" s="109"/>
      <c r="D51" s="43"/>
      <c r="E51" s="56">
        <f>SUM(E13:E50)</f>
        <v>4</v>
      </c>
      <c r="F51" s="56">
        <f>SUM(F13:F50)</f>
        <v>0</v>
      </c>
      <c r="G51" s="56">
        <f>SUM(G13:G50)</f>
        <v>196</v>
      </c>
      <c r="H51" s="57"/>
      <c r="I51" s="56">
        <f>SUM(I13:I50)</f>
        <v>4</v>
      </c>
      <c r="J51" s="58">
        <f>J50</f>
        <v>196</v>
      </c>
      <c r="K51" s="58">
        <f>K50</f>
        <v>4</v>
      </c>
      <c r="L51" s="59">
        <f>SUM(L13:L50)</f>
        <v>0</v>
      </c>
      <c r="M51" s="57">
        <f>SUM(M13:M50)</f>
        <v>196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.75" thickBot="1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>
      <c r="B55" s="89" t="s">
        <v>40</v>
      </c>
      <c r="C55" s="90"/>
      <c r="D55" s="90"/>
      <c r="E55" s="90"/>
      <c r="F55" s="91">
        <v>193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199">
        <v>42173</v>
      </c>
      <c r="N55" s="92"/>
      <c r="O55" s="102" t="s">
        <v>64</v>
      </c>
      <c r="P55" s="95"/>
      <c r="Q55" s="95"/>
      <c r="R55" s="95" t="s">
        <v>65</v>
      </c>
      <c r="S55" s="95"/>
      <c r="T55" s="95" t="s">
        <v>66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>
      <c r="B59" s="83" t="s">
        <v>47</v>
      </c>
      <c r="C59" s="84"/>
      <c r="D59" s="84"/>
      <c r="E59" s="84"/>
      <c r="F59" s="85">
        <f>J51</f>
        <v>196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/>
    <row r="61" spans="2:46" ht="20.25" customHeight="1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2014-08-12T16:15:13Z</cp:lastPrinted>
  <dcterms:created xsi:type="dcterms:W3CDTF">2014-06-10T19:48:08Z</dcterms:created>
  <dcterms:modified xsi:type="dcterms:W3CDTF">2015-07-02T15:52:12Z</dcterms:modified>
</cp:coreProperties>
</file>