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J17" i="1"/>
  <c r="K17" i="1" s="1"/>
  <c r="L17" i="1"/>
  <c r="N17" i="1" s="1"/>
  <c r="I18" i="1"/>
  <c r="L18" i="1" s="1"/>
  <c r="N18" i="1" s="1"/>
  <c r="J18" i="1"/>
  <c r="K18" i="1" s="1"/>
  <c r="I19" i="1"/>
  <c r="L19" i="1" s="1"/>
  <c r="N19" i="1" s="1"/>
  <c r="J19" i="1"/>
  <c r="K19" i="1" s="1"/>
  <c r="I20" i="1"/>
  <c r="L20" i="1" s="1"/>
  <c r="N20" i="1" s="1"/>
  <c r="J20" i="1"/>
  <c r="K20" i="1" s="1"/>
  <c r="I21" i="1"/>
  <c r="L21" i="1" s="1"/>
  <c r="N21" i="1" s="1"/>
  <c r="J21" i="1"/>
  <c r="K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<sst xmlns="http://schemas.openxmlformats.org/spreadsheetml/2006/main" count="146" uniqueCount="72">
  <si>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</si>
  <si>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</si>
  <si>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</si>
  <si>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</si>
  <si>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</si>
  <si>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</si>
  <si>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</si>
  <si>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</si>
  <si>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</si>
  <si>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</si>
  <si>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</si>
  <si>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</si>
  <si>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</si>
  <si>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</si>
  <si>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</si>
  <si>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</si>
  <si>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</si>
  <si>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</si>
  <si>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</si>
  <si>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</si>
  <si>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</si>
  <si>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</si>
  <si>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</si>
  <si>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</si>
  <si>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</si>
  <si>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</si>
  <si>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</si>
  <si>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</si>
  <si>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</si>
  <si>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</si>
  <si>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</si>
  <si>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</si>
  <si>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</si>
  <si>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</si>
  <si>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</si>
  <si>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</si>
  <si>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</si>
  <si>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</si>
  <si>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</si>
  <si>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</si>
  <si>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</si>
  <si>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</si>
  <si>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</si>
  <si>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</si>
  <si>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</si>
  <si>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</si>
  <si>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</si>
  <si>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</si>
  <si>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</si>
  <si>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</si>
  <si>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</si>
  <si>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</si>
  <si>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</si>
  <si>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</si>
  <si>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</si>
  <si>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</si>
  <si>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</si>
  <si>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</si>
  <si>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</si>
  <si>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</si>
  <si>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</si>
  <si>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</si>
  <si>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</si>
  <si>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42412-10</t>
  </si>
  <si>
    <t>GHK</t>
  </si>
  <si>
    <t>SB</t>
  </si>
  <si>
    <t>TW</t>
  </si>
  <si>
    <t>BJ</t>
  </si>
  <si>
    <t>JOB OUT-MR</t>
  </si>
  <si>
    <t>11AM</t>
  </si>
  <si>
    <t>YES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</si>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</sst>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9" sqref="E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>
        <v>42412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372527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42153</v>
      </c>
      <c r="C13" s="30" t="s">
        <v>64</v>
      </c>
      <c r="D13" s="30"/>
      <c r="E13" s="30">
        <v>3</v>
      </c>
      <c r="F13" s="78">
        <v>1.5</v>
      </c>
      <c r="G13" s="32">
        <v>224</v>
      </c>
      <c r="H13" s="4"/>
      <c r="I13" s="5">
        <f t="shared" ref="I13" si="0">IF(G13="","",(SUM(E13+F13+Q13)))</f>
        <v>5</v>
      </c>
      <c r="J13" s="6">
        <f>SUM(G$12:G13)</f>
        <v>224</v>
      </c>
      <c r="K13" s="6">
        <f>E$4-J13</f>
        <v>1776</v>
      </c>
      <c r="L13" s="7">
        <f t="shared" ref="L13" si="1">IF(G13="",0,$T$12*(I13-F13-Q13))</f>
        <v>0</v>
      </c>
      <c r="M13" s="4">
        <f>G13</f>
        <v>224</v>
      </c>
      <c r="N13" s="135" t="str">
        <f>IF(L13=0,"",(M13/L13))</f>
        <v/>
      </c>
      <c r="O13" s="136"/>
      <c r="P13" s="33"/>
      <c r="Q13" s="30">
        <v>0.5</v>
      </c>
      <c r="R13" s="30">
        <v>3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42153</v>
      </c>
      <c r="C14" s="30" t="s">
        <v>65</v>
      </c>
      <c r="D14" s="30"/>
      <c r="E14" s="30">
        <v>8</v>
      </c>
      <c r="F14" s="78">
        <v>0</v>
      </c>
      <c r="G14" s="32">
        <v>414</v>
      </c>
      <c r="H14" s="4"/>
      <c r="I14" s="5">
        <f t="shared" ref="I14:I23" si="4">IF(G14="","",(SUM(E14+F14+Q14)))</f>
        <v>8</v>
      </c>
      <c r="J14" s="6">
        <f>SUM(G$12:G14)</f>
        <v>638</v>
      </c>
      <c r="K14" s="6">
        <f t="shared" ref="K14:K23" si="5">E$4-J14</f>
        <v>1362</v>
      </c>
      <c r="L14" s="7">
        <f t="shared" ref="L14:L23" si="6">IF(G14="",0,$T$12*(I14-F14-Q14))</f>
        <v>0</v>
      </c>
      <c r="M14" s="4">
        <f t="shared" ref="M14:M23" si="7">G14</f>
        <v>414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42156</v>
      </c>
      <c r="C15" s="30" t="s">
        <v>64</v>
      </c>
      <c r="D15" s="30"/>
      <c r="E15" s="30">
        <v>3</v>
      </c>
      <c r="F15" s="78">
        <v>0</v>
      </c>
      <c r="G15" s="32">
        <v>204</v>
      </c>
      <c r="H15" s="4"/>
      <c r="I15" s="5">
        <f t="shared" si="4"/>
        <v>3</v>
      </c>
      <c r="J15" s="6">
        <f>SUM(G$12:G15)</f>
        <v>842</v>
      </c>
      <c r="K15" s="6">
        <f t="shared" si="5"/>
        <v>1158</v>
      </c>
      <c r="L15" s="7">
        <f t="shared" si="6"/>
        <v>0</v>
      </c>
      <c r="M15" s="4">
        <f t="shared" si="7"/>
        <v>204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42156</v>
      </c>
      <c r="C16" s="35" t="s">
        <v>66</v>
      </c>
      <c r="D16" s="50"/>
      <c r="E16" s="50">
        <v>4</v>
      </c>
      <c r="F16" s="79">
        <v>0</v>
      </c>
      <c r="G16" s="10">
        <v>320</v>
      </c>
      <c r="H16" s="4" t="e">
        <f>IF(G16="","",(IF(#REF!=0,"",(#REF!*G16*#REF!))))</f>
        <v>#REF!</v>
      </c>
      <c r="I16" s="5">
        <f t="shared" si="4"/>
        <v>4</v>
      </c>
      <c r="J16" s="6">
        <f>SUM(G$12:G16)</f>
        <v>1162</v>
      </c>
      <c r="K16" s="6">
        <f t="shared" si="5"/>
        <v>838</v>
      </c>
      <c r="L16" s="7">
        <f t="shared" si="6"/>
        <v>0</v>
      </c>
      <c r="M16" s="4">
        <f t="shared" si="7"/>
        <v>320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42156</v>
      </c>
      <c r="C17" s="35" t="s">
        <v>65</v>
      </c>
      <c r="D17" s="61"/>
      <c r="E17" s="61">
        <v>1.5</v>
      </c>
      <c r="F17" s="79">
        <v>0</v>
      </c>
      <c r="G17" s="10">
        <v>61</v>
      </c>
      <c r="H17" s="4"/>
      <c r="I17" s="5">
        <f t="shared" si="4"/>
        <v>1.5</v>
      </c>
      <c r="J17" s="6">
        <f>SUM(G$12:G17)</f>
        <v>1223</v>
      </c>
      <c r="K17" s="6">
        <f t="shared" si="5"/>
        <v>777</v>
      </c>
      <c r="L17" s="7">
        <f t="shared" si="6"/>
        <v>0</v>
      </c>
      <c r="M17" s="4">
        <f t="shared" si="7"/>
        <v>61</v>
      </c>
      <c r="N17" s="135" t="str">
        <f t="shared" si="8"/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42157</v>
      </c>
      <c r="C18" s="59" t="s">
        <v>64</v>
      </c>
      <c r="D18" s="61"/>
      <c r="E18" s="61">
        <v>7.5</v>
      </c>
      <c r="F18" s="79">
        <v>0</v>
      </c>
      <c r="G18" s="10">
        <v>485</v>
      </c>
      <c r="H18" s="4"/>
      <c r="I18" s="5">
        <f t="shared" si="4"/>
        <v>8</v>
      </c>
      <c r="J18" s="6">
        <f>SUM(G$12:G18)</f>
        <v>1708</v>
      </c>
      <c r="K18" s="6">
        <f t="shared" si="5"/>
        <v>292</v>
      </c>
      <c r="L18" s="7">
        <f t="shared" si="6"/>
        <v>0</v>
      </c>
      <c r="M18" s="4">
        <f t="shared" si="7"/>
        <v>485</v>
      </c>
      <c r="N18" s="135" t="str">
        <f t="shared" si="8"/>
        <v/>
      </c>
      <c r="O18" s="136"/>
      <c r="P18" s="33"/>
      <c r="Q18" s="61">
        <v>0.5</v>
      </c>
      <c r="R18" s="61">
        <v>2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42157</v>
      </c>
      <c r="C19" s="59" t="s">
        <v>65</v>
      </c>
      <c r="D19" s="61"/>
      <c r="E19" s="61">
        <v>8</v>
      </c>
      <c r="F19" s="79">
        <v>0</v>
      </c>
      <c r="G19" s="10">
        <v>434</v>
      </c>
      <c r="H19" s="4"/>
      <c r="I19" s="5">
        <f t="shared" si="4"/>
        <v>8</v>
      </c>
      <c r="J19" s="6">
        <f>SUM(G$12:G19)</f>
        <v>2142</v>
      </c>
      <c r="K19" s="6">
        <f t="shared" si="5"/>
        <v>-142</v>
      </c>
      <c r="L19" s="7">
        <f t="shared" si="6"/>
        <v>0</v>
      </c>
      <c r="M19" s="4">
        <f t="shared" si="7"/>
        <v>434</v>
      </c>
      <c r="N19" s="135" t="str">
        <f t="shared" si="8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>
        <v>42158</v>
      </c>
      <c r="C20" s="59" t="s">
        <v>67</v>
      </c>
      <c r="D20" s="61"/>
      <c r="E20" s="61">
        <v>6.5</v>
      </c>
      <c r="F20" s="79">
        <v>0</v>
      </c>
      <c r="G20" s="10">
        <v>320</v>
      </c>
      <c r="H20" s="4"/>
      <c r="I20" s="5">
        <f t="shared" si="4"/>
        <v>6.5</v>
      </c>
      <c r="J20" s="6">
        <f>SUM(G$12:G20)</f>
        <v>2462</v>
      </c>
      <c r="K20" s="6">
        <f t="shared" si="5"/>
        <v>-462</v>
      </c>
      <c r="L20" s="7">
        <f t="shared" si="6"/>
        <v>0</v>
      </c>
      <c r="M20" s="4">
        <f t="shared" si="7"/>
        <v>320</v>
      </c>
      <c r="N20" s="135" t="str">
        <f t="shared" si="8"/>
        <v/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>
        <v>42158</v>
      </c>
      <c r="C21" s="36" t="s">
        <v>64</v>
      </c>
      <c r="D21" s="50"/>
      <c r="E21" s="50">
        <v>5.5</v>
      </c>
      <c r="F21" s="79">
        <v>0</v>
      </c>
      <c r="G21" s="10">
        <v>392</v>
      </c>
      <c r="H21" s="4" t="e">
        <f>IF(G21="","",(IF(#REF!=0,"",(#REF!*G21*#REF!))))</f>
        <v>#REF!</v>
      </c>
      <c r="I21" s="5">
        <f t="shared" si="4"/>
        <v>5.5</v>
      </c>
      <c r="J21" s="6">
        <f>SUM(G$12:G21)</f>
        <v>2854</v>
      </c>
      <c r="K21" s="6">
        <f t="shared" si="5"/>
        <v>-854</v>
      </c>
      <c r="L21" s="7">
        <f t="shared" si="6"/>
        <v>0</v>
      </c>
      <c r="M21" s="4">
        <f t="shared" si="7"/>
        <v>392</v>
      </c>
      <c r="N21" s="135" t="str">
        <f t="shared" si="8"/>
        <v/>
      </c>
      <c r="O21" s="136"/>
      <c r="P21" s="33"/>
      <c r="Q21" s="8">
        <v>0</v>
      </c>
      <c r="R21" s="8">
        <v>0</v>
      </c>
      <c r="S21" s="8">
        <v>0</v>
      </c>
      <c r="T21" s="172" t="s">
        <v>68</v>
      </c>
      <c r="U21" s="173"/>
      <c r="V21" s="173"/>
      <c r="W21" s="174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2854</v>
      </c>
      <c r="K22" s="6">
        <f t="shared" si="5"/>
        <v>-854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2854</v>
      </c>
      <c r="K23" s="6">
        <f t="shared" si="5"/>
        <v>-854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47</v>
      </c>
      <c r="F24" s="62">
        <f>SUM(F13:F23)</f>
        <v>1.5</v>
      </c>
      <c r="G24" s="62">
        <f>SUM(G13:G23)</f>
        <v>2854</v>
      </c>
      <c r="H24" s="81"/>
      <c r="I24" s="62">
        <f t="shared" ref="I24" si="15">IF(G24="","",(SUM(E24+F24+Q24)))</f>
        <v>49.5</v>
      </c>
      <c r="J24" s="82">
        <f>J23</f>
        <v>2854</v>
      </c>
      <c r="K24" s="82">
        <f t="shared" ref="K24" si="16">E$4-J24</f>
        <v>-854</v>
      </c>
      <c r="L24" s="83">
        <f>SUM(L13:L23)</f>
        <v>0</v>
      </c>
      <c r="M24" s="81">
        <f>SUM(M13:M23)</f>
        <v>2854</v>
      </c>
      <c r="N24" s="142" t="e">
        <f>SUM(M24/L24)</f>
        <v>#DIV/0!</v>
      </c>
      <c r="O24" s="143"/>
      <c r="P24" s="84"/>
      <c r="Q24" s="83">
        <f>SUM(Q13:Q23)</f>
        <v>1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2000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2000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2000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2000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2000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2000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2000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2000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2000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2000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2000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2000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2000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2000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2000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2000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2000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2000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2000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2000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2000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2000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2000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2759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42153</v>
      </c>
      <c r="N56" s="114"/>
      <c r="O56" s="240" t="s">
        <v>69</v>
      </c>
      <c r="P56" s="115"/>
      <c r="Q56" s="115"/>
      <c r="R56" s="241" t="s">
        <v>70</v>
      </c>
      <c r="S56" s="115"/>
      <c r="T56" s="241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0.5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0.5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0.5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0.5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2854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2015-06-18T18:03:28Z</dcterms:modified>
</cp:coreProperties>
</file>