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K49" i="1"/>
  <c r="AJ49" i="1"/>
  <c r="AI49" i="1"/>
  <c r="AG49" i="1"/>
  <c r="AH49" i="1" s="1"/>
  <c r="AF49" i="1"/>
  <c r="AJ48" i="1"/>
  <c r="AI48" i="1"/>
  <c r="AK48" i="1" s="1"/>
  <c r="AH48" i="1"/>
  <c r="AG48" i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H43" i="1"/>
  <c r="AG43" i="1"/>
  <c r="AF43" i="1"/>
  <c r="AJ42" i="1"/>
  <c r="AI42" i="1"/>
  <c r="AK42" i="1" s="1"/>
  <c r="AG42" i="1"/>
  <c r="AH42" i="1" s="1"/>
  <c r="AF42" i="1"/>
  <c r="AK41" i="1"/>
  <c r="AJ41" i="1"/>
  <c r="AI41" i="1"/>
  <c r="AG41" i="1"/>
  <c r="AH41" i="1" s="1"/>
  <c r="AF41" i="1"/>
  <c r="AJ40" i="1"/>
  <c r="AI40" i="1"/>
  <c r="AK40" i="1" s="1"/>
  <c r="AH40" i="1"/>
  <c r="AG40" i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H35" i="1"/>
  <c r="AG35" i="1"/>
  <c r="AF35" i="1"/>
  <c r="AJ34" i="1"/>
  <c r="AI34" i="1"/>
  <c r="AK34" i="1" s="1"/>
  <c r="AG34" i="1"/>
  <c r="AH34" i="1" s="1"/>
  <c r="AF34" i="1"/>
  <c r="AK33" i="1"/>
  <c r="AJ33" i="1"/>
  <c r="AI33" i="1"/>
  <c r="AG33" i="1"/>
  <c r="AH33" i="1" s="1"/>
  <c r="AF33" i="1"/>
  <c r="AJ32" i="1"/>
  <c r="AI32" i="1"/>
  <c r="AK32" i="1" s="1"/>
  <c r="AH32" i="1"/>
  <c r="AG32" i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H27" i="1"/>
  <c r="AG27" i="1"/>
  <c r="AF27" i="1"/>
  <c r="AJ26" i="1"/>
  <c r="AI26" i="1"/>
  <c r="AK26" i="1" s="1"/>
  <c r="AG26" i="1"/>
  <c r="AH26" i="1" s="1"/>
  <c r="AF26" i="1"/>
  <c r="AK25" i="1"/>
  <c r="AJ25" i="1"/>
  <c r="AI25" i="1"/>
  <c r="AG25" i="1"/>
  <c r="AH25" i="1" s="1"/>
  <c r="AF25" i="1"/>
  <c r="AJ24" i="1"/>
  <c r="AI24" i="1"/>
  <c r="AK24" i="1" s="1"/>
  <c r="AH24" i="1"/>
  <c r="AG24" i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H19" i="1"/>
  <c r="AG19" i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<sst xmlns="http://schemas.openxmlformats.org/spreadsheetml/2006/main" count="119" uniqueCount="64">
  <si>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</si>
  <si>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</si>
  <si>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</si>
  <si>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</si>
  <si>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</si>
  <si>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</si>
  <si>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</si>
  <si>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</si>
  <si>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</si>
  <si>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</si>
  <si>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</si>
  <si>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</si>
  <si>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</si>
  <si>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</si>
  <si>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</si>
  <si>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</si>
  <si>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</si>
  <si>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</si>
  <si>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</si>
  <si>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</si>
  <si>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</si>
  <si>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</si>
  <si>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</si>
  <si>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</si>
  <si>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</si>
  <si>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</si>
  <si>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</si>
  <si>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</si>
  <si>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</si>
  <si>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</si>
  <si>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</si>
  <si>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</si>
  <si>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</si>
  <si>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</si>
  <si>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</si>
  <si>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</si>
  <si>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</si>
  <si>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</si>
  <si>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</si>
  <si>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</si>
  <si>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</si>
  <si>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</si>
  <si>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</si>
  <si>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</si>
  <si>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</si>
  <si>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</si>
  <si>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</si>
  <si>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</si>
  <si>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</si>
  <si>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</si>
  <si>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</si>
  <si>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</si>
  <si>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</si>
  <si>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</si>
  <si>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</si>
  <si>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902-A-BLNK</t>
  </si>
  <si>
    <t>A02071-0056</t>
  </si>
  <si>
    <t>Machine #  M1</t>
  </si>
  <si>
    <t>183970.17.1</t>
  </si>
  <si>
    <t>M1</t>
  </si>
  <si>
    <t>HVD</t>
  </si>
  <si>
    <t>1m 35sec       1hr 30min</t>
  </si>
  <si>
    <t>JOB OUT</t>
  </si>
  <si>
    <t>NEEDS TOP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</si>
</sst>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3" sqref="G4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 t="s">
        <v>59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373445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 t="s">
        <v>58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6" t="s">
        <v>53</v>
      </c>
      <c r="S7" s="197"/>
      <c r="T7" s="197"/>
      <c r="U7" s="197"/>
      <c r="V7" s="197"/>
      <c r="W7" s="19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6" t="s">
        <v>53</v>
      </c>
      <c r="AP7" s="197"/>
      <c r="AQ7" s="197"/>
      <c r="AR7" s="197"/>
      <c r="AS7" s="197"/>
      <c r="AT7" s="198"/>
    </row>
    <row r="8" spans="2:46" ht="16.5" customHeight="1" x14ac:dyDescent="0.3">
      <c r="B8" s="155" t="s">
        <v>63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9" t="s">
        <v>61</v>
      </c>
      <c r="S8" s="200"/>
      <c r="T8" s="200"/>
      <c r="U8" s="200"/>
      <c r="V8" s="200"/>
      <c r="W8" s="20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42163</v>
      </c>
      <c r="C13" s="28" t="s">
        <v>60</v>
      </c>
      <c r="D13" s="28"/>
      <c r="E13" s="28">
        <v>6</v>
      </c>
      <c r="F13" s="29">
        <v>0</v>
      </c>
      <c r="G13" s="30">
        <v>175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175</v>
      </c>
      <c r="K13" s="6">
        <f>E$4-J13</f>
        <v>25</v>
      </c>
      <c r="L13" s="7">
        <f t="shared" ref="L13:L50" si="1">IF(G13="",0,$T$12*(I13-F13-Q13))</f>
        <v>0</v>
      </c>
      <c r="M13" s="4">
        <f>G13</f>
        <v>175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42164</v>
      </c>
      <c r="C14" s="28" t="s">
        <v>60</v>
      </c>
      <c r="D14" s="28"/>
      <c r="E14" s="28">
        <v>5</v>
      </c>
      <c r="F14" s="32">
        <v>0</v>
      </c>
      <c r="G14" s="30">
        <v>150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325</v>
      </c>
      <c r="K14" s="6">
        <f>E$4-J14</f>
        <v>-125</v>
      </c>
      <c r="L14" s="7">
        <f t="shared" si="1"/>
        <v>0</v>
      </c>
      <c r="M14" s="4">
        <f t="shared" ref="M14:M50" si="4">G14</f>
        <v>150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0" t="s">
        <v>62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325</v>
      </c>
      <c r="K15" s="6">
        <f>E$4-J15</f>
        <v>-125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325</v>
      </c>
      <c r="K16" s="6">
        <f t="shared" ref="K16:K50" si="8">E$4-J16</f>
        <v>-125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325</v>
      </c>
      <c r="K17" s="6">
        <f t="shared" si="8"/>
        <v>-125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325</v>
      </c>
      <c r="K18" s="6">
        <f t="shared" si="8"/>
        <v>-125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325</v>
      </c>
      <c r="K19" s="6">
        <f t="shared" ref="K19:K45" si="11">E$4-J19</f>
        <v>-125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325</v>
      </c>
      <c r="K20" s="6">
        <f t="shared" si="11"/>
        <v>-125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325</v>
      </c>
      <c r="K21" s="6">
        <f t="shared" si="11"/>
        <v>-125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325</v>
      </c>
      <c r="K22" s="6">
        <f t="shared" si="11"/>
        <v>-125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325</v>
      </c>
      <c r="K23" s="6">
        <f t="shared" si="11"/>
        <v>-125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325</v>
      </c>
      <c r="K24" s="6">
        <f t="shared" si="11"/>
        <v>-125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325</v>
      </c>
      <c r="K25" s="6">
        <f t="shared" si="11"/>
        <v>-125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325</v>
      </c>
      <c r="K26" s="6">
        <f t="shared" si="11"/>
        <v>-125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325</v>
      </c>
      <c r="K27" s="6">
        <f t="shared" si="11"/>
        <v>-125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325</v>
      </c>
      <c r="K28" s="6">
        <f t="shared" si="11"/>
        <v>-125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325</v>
      </c>
      <c r="K29" s="6">
        <f t="shared" si="11"/>
        <v>-125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325</v>
      </c>
      <c r="K30" s="6">
        <f t="shared" si="11"/>
        <v>-125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325</v>
      </c>
      <c r="K31" s="6">
        <f t="shared" si="11"/>
        <v>-125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325</v>
      </c>
      <c r="K32" s="6">
        <f t="shared" si="11"/>
        <v>-125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325</v>
      </c>
      <c r="K33" s="6">
        <f t="shared" si="11"/>
        <v>-125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325</v>
      </c>
      <c r="K34" s="6">
        <f t="shared" si="11"/>
        <v>-125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325</v>
      </c>
      <c r="K35" s="6">
        <f t="shared" ref="K35:K41" si="17">E$4-J35</f>
        <v>-125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325</v>
      </c>
      <c r="K36" s="6">
        <f t="shared" si="17"/>
        <v>-125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325</v>
      </c>
      <c r="K37" s="6">
        <f t="shared" si="17"/>
        <v>-125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325</v>
      </c>
      <c r="K38" s="6">
        <f t="shared" si="17"/>
        <v>-125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325</v>
      </c>
      <c r="K39" s="6">
        <f t="shared" si="17"/>
        <v>-125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325</v>
      </c>
      <c r="K40" s="6">
        <f t="shared" si="17"/>
        <v>-125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325</v>
      </c>
      <c r="K41" s="6">
        <f t="shared" si="17"/>
        <v>-125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325</v>
      </c>
      <c r="K42" s="6">
        <f t="shared" si="11"/>
        <v>-125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325</v>
      </c>
      <c r="K43" s="6">
        <f t="shared" si="11"/>
        <v>-125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325</v>
      </c>
      <c r="K44" s="6">
        <f t="shared" si="11"/>
        <v>-125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325</v>
      </c>
      <c r="K45" s="6">
        <f t="shared" si="11"/>
        <v>-125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325</v>
      </c>
      <c r="K46" s="6">
        <f t="shared" ref="K46:K49" si="23">E$4-J46</f>
        <v>-125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325</v>
      </c>
      <c r="K47" s="6">
        <f t="shared" si="23"/>
        <v>-125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325</v>
      </c>
      <c r="K48" s="6">
        <f t="shared" si="23"/>
        <v>-125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325</v>
      </c>
      <c r="K49" s="6">
        <f t="shared" si="23"/>
        <v>-125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325</v>
      </c>
      <c r="K50" s="6">
        <f t="shared" si="8"/>
        <v>-125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11</v>
      </c>
      <c r="F51" s="56">
        <f>SUM(F13:F50)</f>
        <v>0</v>
      </c>
      <c r="G51" s="56">
        <f>SUM(G13:G50)</f>
        <v>325</v>
      </c>
      <c r="H51" s="57"/>
      <c r="I51" s="56">
        <f>SUM(I13:I50)</f>
        <v>11</v>
      </c>
      <c r="J51" s="58">
        <f>J50</f>
        <v>325</v>
      </c>
      <c r="K51" s="58">
        <f>K50</f>
        <v>-125</v>
      </c>
      <c r="L51" s="59">
        <f>SUM(L13:L50)</f>
        <v>0</v>
      </c>
      <c r="M51" s="57">
        <f>SUM(M13:M50)</f>
        <v>325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776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325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2015-06-19T16:14:53Z</dcterms:modified>
</cp:coreProperties>
</file>