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H23" i="1"/>
  <c r="AG23" i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<sst xmlns="http://schemas.openxmlformats.org/spreadsheetml/2006/main" count="146" uniqueCount="77">
  <si>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</si>
  <si>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</si>
  <si>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</si>
  <si>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</si>
  <si>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</si>
  <si>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</si>
  <si>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</si>
  <si>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</si>
  <si>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</si>
  <si>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</si>
  <si>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</si>
  <si>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</si>
  <si>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</si>
  <si>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</si>
  <si>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</si>
  <si>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</si>
  <si>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</si>
  <si>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</si>
  <si>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</si>
  <si>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</si>
  <si>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</si>
  <si>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</si>
  <si>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</si>
  <si>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</si>
  <si>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</si>
  <si>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</si>
  <si>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</si>
  <si>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</si>
  <si>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</si>
  <si>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</si>
  <si>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</si>
  <si>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</si>
  <si>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</si>
  <si>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</si>
  <si>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</si>
  <si>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</si>
  <si>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</si>
  <si>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</si>
  <si>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</si>
  <si>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</si>
  <si>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</si>
  <si>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</si>
  <si>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</si>
  <si>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</si>
  <si>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</si>
  <si>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</si>
  <si>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</si>
  <si>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</si>
  <si>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</si>
  <si>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</si>
  <si>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</si>
  <si>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</si>
  <si>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</si>
  <si>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</si>
  <si>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</si>
  <si>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</si>
  <si>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</si>
  <si>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</si>
  <si>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</si>
  <si>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</si>
  <si>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</si>
  <si>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AP5003</t>
  </si>
  <si>
    <t>AP5003-10</t>
  </si>
  <si>
    <t>Machine #  B/S17</t>
  </si>
  <si>
    <t>845 a</t>
  </si>
  <si>
    <t>yes</t>
  </si>
  <si>
    <t>ok</t>
  </si>
  <si>
    <t xml:space="preserve">Routing:    Wash &amp; Pack    </t>
  </si>
  <si>
    <t>MP</t>
  </si>
  <si>
    <t>DH</t>
  </si>
  <si>
    <t>TG</t>
  </si>
  <si>
    <t>PARTS ON C1</t>
  </si>
  <si>
    <t>145 PM</t>
  </si>
  <si>
    <t>YES</t>
  </si>
  <si>
    <t>OK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</si>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</sst>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4" zoomScale="90" zoomScaleNormal="90" workbookViewId="0">
      <selection activeCell="G47" sqref="G4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3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370218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>
        <v>351186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1800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 t="s">
        <v>71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1800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>
        <v>4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42174</v>
      </c>
      <c r="C13" s="30" t="s">
        <v>68</v>
      </c>
      <c r="D13" s="30"/>
      <c r="E13" s="30">
        <v>0</v>
      </c>
      <c r="F13" s="80">
        <v>0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0</v>
      </c>
      <c r="J13" s="6">
        <f>SUM(G$12:G13)</f>
        <v>0</v>
      </c>
      <c r="K13" s="6">
        <f>E$4-J13</f>
        <v>1800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3</v>
      </c>
      <c r="T13" s="172">
        <v>11</v>
      </c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42174</v>
      </c>
      <c r="C14" s="30" t="s">
        <v>69</v>
      </c>
      <c r="D14" s="30"/>
      <c r="E14" s="30">
        <v>8</v>
      </c>
      <c r="F14" s="81">
        <v>0</v>
      </c>
      <c r="G14" s="32">
        <v>925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925</v>
      </c>
      <c r="K14" s="6">
        <f>E$4-J14</f>
        <v>875</v>
      </c>
      <c r="L14" s="7">
        <f t="shared" si="1"/>
        <v>0</v>
      </c>
      <c r="M14" s="4">
        <f t="shared" ref="M14:M23" si="4">G14</f>
        <v>925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42177</v>
      </c>
      <c r="C15" s="30" t="s">
        <v>70</v>
      </c>
      <c r="D15" s="30"/>
      <c r="E15" s="30">
        <v>7.6</v>
      </c>
      <c r="F15" s="81">
        <v>0</v>
      </c>
      <c r="G15" s="32">
        <v>900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1825</v>
      </c>
      <c r="K15" s="6">
        <f>E$4-J15</f>
        <v>-25</v>
      </c>
      <c r="L15" s="7">
        <f t="shared" si="1"/>
        <v>0</v>
      </c>
      <c r="M15" s="4">
        <f t="shared" si="4"/>
        <v>900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>
        <v>42177</v>
      </c>
      <c r="C16" s="35" t="s">
        <v>68</v>
      </c>
      <c r="D16" s="50"/>
      <c r="E16" s="50">
        <v>0.5</v>
      </c>
      <c r="F16" s="82">
        <v>0</v>
      </c>
      <c r="G16" s="10">
        <v>60</v>
      </c>
      <c r="H16" s="4" t="e">
        <f>IF(G16="","",(IF(#REF!=0,"",(#REF!*G16*#REF!))))</f>
        <v>#REF!</v>
      </c>
      <c r="I16" s="5">
        <f t="shared" si="0"/>
        <v>0.5</v>
      </c>
      <c r="J16" s="6">
        <f>SUM(G$12:G16)</f>
        <v>1885</v>
      </c>
      <c r="K16" s="6">
        <f t="shared" ref="K16:K24" si="8">E$4-J16</f>
        <v>-85</v>
      </c>
      <c r="L16" s="7">
        <f t="shared" si="1"/>
        <v>0</v>
      </c>
      <c r="M16" s="4">
        <f t="shared" si="4"/>
        <v>60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72" t="s">
        <v>75</v>
      </c>
      <c r="U16" s="173"/>
      <c r="V16" s="173"/>
      <c r="W16" s="174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1885</v>
      </c>
      <c r="K17" s="6">
        <f t="shared" ref="K17" si="11">E$4-J17</f>
        <v>-85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 t="s">
        <v>76</v>
      </c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1885</v>
      </c>
      <c r="K18" s="6">
        <f t="shared" ref="K18:K20" si="17">E$4-J18</f>
        <v>-85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1885</v>
      </c>
      <c r="K19" s="6">
        <f t="shared" si="17"/>
        <v>-85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1885</v>
      </c>
      <c r="K20" s="6">
        <f t="shared" si="17"/>
        <v>-85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1885</v>
      </c>
      <c r="K21" s="6">
        <f t="shared" si="8"/>
        <v>-85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1885</v>
      </c>
      <c r="K22" s="6">
        <f t="shared" si="8"/>
        <v>-85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1885</v>
      </c>
      <c r="K23" s="6">
        <f t="shared" si="8"/>
        <v>-85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16.100000000000001</v>
      </c>
      <c r="F24" s="62">
        <f>SUM(F13:F23)</f>
        <v>0</v>
      </c>
      <c r="G24" s="62">
        <f>SUM(G13:G23)</f>
        <v>1885</v>
      </c>
      <c r="H24" s="84"/>
      <c r="I24" s="62">
        <f t="shared" si="0"/>
        <v>16.100000000000001</v>
      </c>
      <c r="J24" s="85">
        <f>J23</f>
        <v>1885</v>
      </c>
      <c r="K24" s="85">
        <f t="shared" si="8"/>
        <v>-85</v>
      </c>
      <c r="L24" s="86">
        <f>SUM(L13:L23)</f>
        <v>0</v>
      </c>
      <c r="M24" s="84">
        <f>SUM(M13:M23)</f>
        <v>1885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3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67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1800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1800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1800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1800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1800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1800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1800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1800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1800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1800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1800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1800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1800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1800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1800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1800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1800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1800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1800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1800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1800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1800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1800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1800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1800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1800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1864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42070</v>
      </c>
      <c r="N56" s="114"/>
      <c r="O56" s="240" t="s">
        <v>64</v>
      </c>
      <c r="P56" s="115"/>
      <c r="Q56" s="115"/>
      <c r="R56" s="241" t="s">
        <v>65</v>
      </c>
      <c r="S56" s="115"/>
      <c r="T56" s="241" t="s">
        <v>66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3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>
        <v>42174</v>
      </c>
      <c r="N57" s="114"/>
      <c r="O57" s="115" t="s">
        <v>72</v>
      </c>
      <c r="P57" s="115"/>
      <c r="Q57" s="115"/>
      <c r="R57" s="115" t="s">
        <v>73</v>
      </c>
      <c r="S57" s="115"/>
      <c r="T57" s="115" t="s">
        <v>74</v>
      </c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1885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2015-06-25T18:43:00Z</dcterms:modified>
</cp:coreProperties>
</file>