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<sst xmlns="http://schemas.openxmlformats.org/spreadsheetml/2006/main" count="138" uniqueCount="69">
  <si>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</si>
  <si>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</si>
  <si>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</si>
  <si>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</si>
  <si>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</si>
  <si>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</si>
  <si>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</si>
  <si>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</si>
  <si>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</si>
  <si>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</si>
  <si>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</si>
  <si>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</si>
  <si>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</si>
  <si>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</si>
  <si>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</si>
  <si>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</si>
  <si>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</si>
  <si>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</si>
  <si>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</si>
  <si>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</si>
  <si>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</si>
  <si>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</si>
  <si>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</si>
  <si>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</si>
  <si>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</si>
  <si>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</si>
  <si>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</si>
  <si>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</si>
  <si>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</si>
  <si>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</si>
  <si>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</si>
  <si>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</si>
  <si>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</si>
  <si>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</si>
  <si>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</si>
  <si>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</si>
  <si>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</si>
  <si>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</si>
  <si>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</si>
  <si>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</si>
  <si>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</si>
  <si>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</si>
  <si>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</si>
  <si>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</si>
  <si>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</si>
  <si>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</si>
  <si>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</si>
  <si>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</si>
  <si>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</si>
  <si>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</si>
  <si>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</si>
  <si>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</si>
  <si>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</si>
  <si>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</si>
  <si>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</si>
  <si>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</si>
  <si>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</si>
  <si>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</si>
  <si>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</si>
  <si>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</si>
  <si>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</si>
  <si>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</si>
  <si>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B3432-1</t>
  </si>
  <si>
    <t>B3432-1U</t>
  </si>
  <si>
    <t>EB</t>
  </si>
  <si>
    <t>Machine # DEBURR</t>
  </si>
  <si>
    <t>Machine # BP</t>
  </si>
  <si>
    <t>JOB OUT</t>
  </si>
  <si>
    <t>k22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</si>
</sst>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4" sqref="B14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62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383276</v>
      </c>
      <c r="F3" s="151"/>
      <c r="G3" s="152"/>
      <c r="H3" s="22"/>
      <c r="I3" s="25"/>
      <c r="J3" s="146" t="s">
        <v>25</v>
      </c>
      <c r="K3" s="147"/>
      <c r="L3" s="146" t="s">
        <v>63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216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65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216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42258</v>
      </c>
      <c r="C13" s="30" t="s">
        <v>64</v>
      </c>
      <c r="D13" s="30"/>
      <c r="E13" s="30">
        <v>2</v>
      </c>
      <c r="F13" s="78">
        <v>0</v>
      </c>
      <c r="G13" s="32">
        <v>216</v>
      </c>
      <c r="H13" s="4"/>
      <c r="I13" s="5">
        <f t="shared" ref="I13" si="0">IF(G13="","",(SUM(E13+F13+Q13)))</f>
        <v>2</v>
      </c>
      <c r="J13" s="6">
        <f>SUM(G$12:G13)</f>
        <v>216</v>
      </c>
      <c r="K13" s="6">
        <f>E$4-J13</f>
        <v>0</v>
      </c>
      <c r="L13" s="7">
        <f t="shared" ref="L13" si="1">IF(G13="",0,$T$12*(I13-F13-Q13))</f>
        <v>0</v>
      </c>
      <c r="M13" s="4">
        <f>G13</f>
        <v>216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8</v>
      </c>
      <c r="T13" s="220" t="s">
        <v>68</v>
      </c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216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11" t="str">
        <f t="shared" ref="N14:N23" si="8">IF(L14=0,"",(M14/L14))</f>
        <v/>
      </c>
      <c r="O14" s="112"/>
      <c r="P14" s="33"/>
      <c r="Q14" s="30"/>
      <c r="R14" s="30"/>
      <c r="S14" s="30"/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216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216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216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216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216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216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216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216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216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2</v>
      </c>
      <c r="F24" s="62">
        <f>SUM(F13:F23)</f>
        <v>0</v>
      </c>
      <c r="G24" s="62">
        <f>SUM(G13:G23)</f>
        <v>216</v>
      </c>
      <c r="H24" s="81"/>
      <c r="I24" s="62">
        <f t="shared" ref="I24" si="15">IF(G24="","",(SUM(E24+F24+Q24)))</f>
        <v>2</v>
      </c>
      <c r="J24" s="82">
        <f>J23</f>
        <v>216</v>
      </c>
      <c r="K24" s="82">
        <f t="shared" ref="K24" si="16">E$4-J24</f>
        <v>0</v>
      </c>
      <c r="L24" s="83">
        <f>SUM(L13:L23)</f>
        <v>0</v>
      </c>
      <c r="M24" s="81">
        <f>SUM(M13:M23)</f>
        <v>216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8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66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216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42258</v>
      </c>
      <c r="C27" s="60" t="s">
        <v>64</v>
      </c>
      <c r="D27" s="8"/>
      <c r="E27" s="30">
        <v>6</v>
      </c>
      <c r="F27" s="31">
        <v>0</v>
      </c>
      <c r="G27" s="32">
        <v>216</v>
      </c>
      <c r="H27" s="4"/>
      <c r="I27" s="7"/>
      <c r="J27" s="6">
        <f>SUM(G$26:G27)</f>
        <v>216</v>
      </c>
      <c r="K27" s="6">
        <f>E$4-J27</f>
        <v>0</v>
      </c>
      <c r="L27" s="7">
        <f t="shared" ref="L27:L37" si="17">IF(G27="",0,T$26*(I27-F27-Q27))</f>
        <v>0</v>
      </c>
      <c r="M27" s="4">
        <f>G27</f>
        <v>216</v>
      </c>
      <c r="N27" s="111" t="str">
        <f>IF(L27=0,"",(M27/L27))</f>
        <v/>
      </c>
      <c r="O27" s="112"/>
      <c r="P27" s="33"/>
      <c r="Q27" s="8">
        <v>0</v>
      </c>
      <c r="R27" s="8">
        <v>0</v>
      </c>
      <c r="S27" s="8">
        <v>0</v>
      </c>
      <c r="T27" s="234" t="s">
        <v>67</v>
      </c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216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216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216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216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216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216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216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216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216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216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1">SUM(E27:E37)</f>
        <v>6</v>
      </c>
      <c r="F38" s="63">
        <f t="shared" si="41"/>
        <v>0</v>
      </c>
      <c r="G38" s="63">
        <f>SUM(G27:G37)</f>
        <v>216</v>
      </c>
      <c r="H38" s="81"/>
      <c r="I38" s="83">
        <f t="shared" ref="I38" si="42">IF(G38="","",(SUM(E38+F38+Q38)))</f>
        <v>6</v>
      </c>
      <c r="J38" s="82">
        <f>J37</f>
        <v>216</v>
      </c>
      <c r="K38" s="82">
        <f t="shared" si="39"/>
        <v>0</v>
      </c>
      <c r="L38" s="83">
        <f>SUM(L27:L37)</f>
        <v>0</v>
      </c>
      <c r="M38" s="81">
        <f>SUM(M27:M37)</f>
        <v>216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216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216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216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216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216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216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216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216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216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216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216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216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216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>
        <v>216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8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216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216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2015-09-28T16:51:34Z</dcterms:modified>
</cp:coreProperties>
</file>