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<sst xmlns="http://schemas.openxmlformats.org/spreadsheetml/2006/main" count="140" uniqueCount="69">
  <si>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</si>
  <si>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</si>
  <si>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</si>
  <si>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</si>
  <si>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</si>
  <si>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</si>
  <si>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</si>
  <si>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</si>
  <si>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</si>
  <si>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</si>
  <si>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</si>
  <si>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</si>
  <si>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</si>
  <si>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</si>
  <si>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</si>
  <si>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</si>
  <si>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</si>
  <si>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</si>
  <si>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</si>
  <si>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</si>
  <si>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</si>
  <si>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</si>
  <si>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</si>
  <si>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</si>
  <si>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</si>
  <si>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</si>
  <si>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</si>
  <si>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</si>
  <si>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</si>
  <si>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</si>
  <si>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</si>
  <si>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</si>
  <si>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</si>
  <si>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</si>
  <si>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</si>
  <si>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</si>
  <si>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</si>
  <si>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</si>
  <si>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</si>
  <si>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</si>
  <si>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</si>
  <si>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</si>
  <si>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</si>
  <si>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</si>
  <si>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</si>
  <si>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</si>
  <si>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</si>
  <si>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</si>
  <si>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</si>
  <si>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</si>
  <si>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</si>
  <si>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</si>
  <si>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</si>
  <si>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</si>
  <si>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</si>
  <si>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</si>
  <si>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</si>
  <si>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</si>
  <si>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</si>
  <si>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</si>
  <si>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</si>
  <si>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BDV20015</t>
  </si>
  <si>
    <t>BDV20015-10</t>
  </si>
  <si>
    <t>Machine #  B/S 17</t>
  </si>
  <si>
    <t>MP</t>
  </si>
  <si>
    <t>JM</t>
  </si>
  <si>
    <t>SB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</si>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</sst>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0" sqref="F50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369443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1000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9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42144</v>
      </c>
      <c r="C13" s="30" t="s">
        <v>64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1000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42145</v>
      </c>
      <c r="C14" s="30" t="s">
        <v>64</v>
      </c>
      <c r="D14" s="30"/>
      <c r="E14" s="30">
        <v>0</v>
      </c>
      <c r="F14" s="81">
        <v>1.5</v>
      </c>
      <c r="G14" s="32">
        <v>0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0</v>
      </c>
      <c r="K14" s="6">
        <f>E$4-J14</f>
        <v>1000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42145</v>
      </c>
      <c r="C15" s="30" t="s">
        <v>65</v>
      </c>
      <c r="D15" s="30"/>
      <c r="E15" s="30">
        <v>5</v>
      </c>
      <c r="F15" s="81">
        <v>4.5</v>
      </c>
      <c r="G15" s="32">
        <v>285</v>
      </c>
      <c r="H15" s="4" t="e">
        <f>IF(G15="","",(IF(#REF!=0,"",(#REF!*G15*#REF!))))</f>
        <v>#REF!</v>
      </c>
      <c r="I15" s="5">
        <f t="shared" si="0"/>
        <v>9.5</v>
      </c>
      <c r="J15" s="6">
        <f>SUM(G$12:G15)</f>
        <v>285</v>
      </c>
      <c r="K15" s="6">
        <f>E$4-J15</f>
        <v>715</v>
      </c>
      <c r="L15" s="7">
        <f t="shared" si="1"/>
        <v>0</v>
      </c>
      <c r="M15" s="4">
        <f t="shared" si="4"/>
        <v>285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42145</v>
      </c>
      <c r="C16" s="35" t="s">
        <v>66</v>
      </c>
      <c r="D16" s="50"/>
      <c r="E16" s="50">
        <v>8</v>
      </c>
      <c r="F16" s="82">
        <v>0</v>
      </c>
      <c r="G16" s="10">
        <v>720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1005</v>
      </c>
      <c r="K16" s="6">
        <f t="shared" ref="K16:K24" si="8">E$4-J16</f>
        <v>-5</v>
      </c>
      <c r="L16" s="7">
        <f t="shared" si="1"/>
        <v>0</v>
      </c>
      <c r="M16" s="4">
        <f t="shared" si="4"/>
        <v>720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>
        <v>42146</v>
      </c>
      <c r="C17" s="35" t="s">
        <v>64</v>
      </c>
      <c r="D17" s="61"/>
      <c r="E17" s="61">
        <v>2.5</v>
      </c>
      <c r="F17" s="82">
        <v>0</v>
      </c>
      <c r="G17" s="10">
        <v>250</v>
      </c>
      <c r="H17" s="4"/>
      <c r="I17" s="5">
        <f t="shared" ref="I17" si="10">IF(G17="","",(SUM(E17+F17+Q17)))</f>
        <v>2.5</v>
      </c>
      <c r="J17" s="6">
        <f>SUM(G$12:G17)</f>
        <v>1255</v>
      </c>
      <c r="K17" s="6">
        <f t="shared" ref="K17" si="11">E$4-J17</f>
        <v>-255</v>
      </c>
      <c r="L17" s="7">
        <f t="shared" ref="L17" si="12">IF(G17="",0,$T$12*(I17-F17-Q17))</f>
        <v>0</v>
      </c>
      <c r="M17" s="4">
        <f t="shared" ref="M17" si="13">G17</f>
        <v>250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21</v>
      </c>
      <c r="T17" s="172">
        <v>11</v>
      </c>
      <c r="U17" s="173"/>
      <c r="V17" s="173"/>
      <c r="W17" s="17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1255</v>
      </c>
      <c r="K18" s="6">
        <f t="shared" ref="K18:K20" si="17">E$4-J18</f>
        <v>-255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241" t="s">
        <v>67</v>
      </c>
      <c r="U18" s="242"/>
      <c r="V18" s="242"/>
      <c r="W18" s="243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1255</v>
      </c>
      <c r="K19" s="6">
        <f t="shared" si="17"/>
        <v>-255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244" t="s">
        <v>68</v>
      </c>
      <c r="U19" s="245"/>
      <c r="V19" s="245"/>
      <c r="W19" s="246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1255</v>
      </c>
      <c r="K20" s="6">
        <f t="shared" si="17"/>
        <v>-255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1255</v>
      </c>
      <c r="K21" s="6">
        <f t="shared" si="8"/>
        <v>-255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1255</v>
      </c>
      <c r="K22" s="6">
        <f t="shared" si="8"/>
        <v>-255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1255</v>
      </c>
      <c r="K23" s="6">
        <f t="shared" si="8"/>
        <v>-255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15.5</v>
      </c>
      <c r="F24" s="62">
        <f>SUM(F13:F23)</f>
        <v>9</v>
      </c>
      <c r="G24" s="62">
        <f>SUM(G13:G23)</f>
        <v>1255</v>
      </c>
      <c r="H24" s="84"/>
      <c r="I24" s="62">
        <f t="shared" si="0"/>
        <v>24.5</v>
      </c>
      <c r="J24" s="85">
        <f>J23</f>
        <v>1255</v>
      </c>
      <c r="K24" s="85">
        <f t="shared" si="8"/>
        <v>-255</v>
      </c>
      <c r="L24" s="86">
        <f>SUM(L13:L23)</f>
        <v>0</v>
      </c>
      <c r="M24" s="84">
        <f>SUM(M13:M23)</f>
        <v>1255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21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7" t="s">
        <v>37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9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1226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21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1255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2015-05-28T15:30:38Z</dcterms:modified>
</cp:coreProperties>
</file>