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L16" i="1" s="1"/>
  <c r="N16" i="1" s="1"/>
  <c r="J16" i="1"/>
  <c r="K16" i="1" s="1"/>
  <c r="I17" i="1"/>
  <c r="L17" i="1" s="1"/>
  <c r="N17" i="1" s="1"/>
  <c r="J17" i="1"/>
  <c r="K17" i="1" s="1"/>
  <c r="I18" i="1"/>
  <c r="L18" i="1" s="1"/>
  <c r="N18" i="1" s="1"/>
  <c r="J18" i="1"/>
  <c r="K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<sst xmlns="http://schemas.openxmlformats.org/spreadsheetml/2006/main" count="144" uniqueCount="73">
  <si>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</si>
  <si>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</si>
  <si>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</si>
  <si>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</si>
  <si>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</si>
  <si>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</si>
  <si>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</si>
  <si>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</si>
  <si>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</si>
  <si>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</si>
  <si>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</si>
  <si>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</si>
  <si>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</si>
  <si>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</si>
  <si>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</si>
  <si>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</si>
  <si>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</si>
  <si>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</si>
  <si>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</si>
  <si>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</si>
  <si>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</si>
  <si>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</si>
  <si>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</si>
  <si>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</si>
  <si>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</si>
  <si>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</si>
  <si>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</si>
  <si>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</si>
  <si>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</si>
  <si>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</si>
  <si>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</si>
  <si>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</si>
  <si>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</si>
  <si>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</si>
  <si>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</si>
  <si>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</si>
  <si>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</si>
  <si>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</si>
  <si>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</si>
  <si>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</si>
  <si>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</si>
  <si>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</si>
  <si>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</si>
  <si>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</si>
  <si>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</si>
  <si>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</si>
  <si>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</si>
  <si>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</si>
  <si>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</si>
  <si>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</si>
  <si>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</si>
  <si>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</si>
  <si>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</si>
  <si>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</si>
  <si>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</si>
  <si>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</si>
  <si>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</si>
  <si>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</si>
  <si>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</si>
  <si>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</si>
  <si>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</si>
  <si>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</si>
  <si>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</si>
  <si>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DCN316</t>
  </si>
  <si>
    <t>A01401-0006</t>
  </si>
  <si>
    <t xml:space="preserve">A </t>
  </si>
  <si>
    <t>100 PLUS</t>
  </si>
  <si>
    <t>JO</t>
  </si>
  <si>
    <t>BA</t>
  </si>
  <si>
    <t>JO/LW</t>
  </si>
  <si>
    <t>BJ/TG</t>
  </si>
  <si>
    <t xml:space="preserve">JOB OUT 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</si>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</sst>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5" sqref="G45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380102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 t="s">
        <v>66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42227</v>
      </c>
      <c r="C13" s="30" t="s">
        <v>67</v>
      </c>
      <c r="D13" s="30"/>
      <c r="E13" s="30">
        <v>2</v>
      </c>
      <c r="F13" s="78">
        <v>5</v>
      </c>
      <c r="G13" s="32">
        <v>10</v>
      </c>
      <c r="H13" s="4"/>
      <c r="I13" s="5">
        <f t="shared" ref="I13" si="0">IF(G13="","",(SUM(E13+F13+Q13)))</f>
        <v>7</v>
      </c>
      <c r="J13" s="6">
        <f>SUM(G$12:G13)</f>
        <v>10</v>
      </c>
      <c r="K13" s="6">
        <f>E$4-J13</f>
        <v>90</v>
      </c>
      <c r="L13" s="7">
        <f t="shared" ref="L13" si="1">IF(G13="",0,$T$12*(I13-F13-Q13))</f>
        <v>0</v>
      </c>
      <c r="M13" s="4">
        <f>G13</f>
        <v>10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42227</v>
      </c>
      <c r="C14" s="30" t="s">
        <v>68</v>
      </c>
      <c r="D14" s="30"/>
      <c r="E14" s="30">
        <v>6</v>
      </c>
      <c r="F14" s="78">
        <v>0</v>
      </c>
      <c r="G14" s="32">
        <v>45</v>
      </c>
      <c r="H14" s="4"/>
      <c r="I14" s="5">
        <f t="shared" ref="I14:I23" si="4">IF(G14="","",(SUM(E14+F14+Q14)))</f>
        <v>6</v>
      </c>
      <c r="J14" s="6">
        <f>SUM(G$12:G14)</f>
        <v>55</v>
      </c>
      <c r="K14" s="6">
        <f t="shared" ref="K14:K23" si="5">E$4-J14</f>
        <v>45</v>
      </c>
      <c r="L14" s="7">
        <f t="shared" ref="L14:L23" si="6">IF(G14="",0,$T$12*(I14-F14-Q14))</f>
        <v>0</v>
      </c>
      <c r="M14" s="4">
        <f t="shared" ref="M14:M23" si="7">G14</f>
        <v>45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42228</v>
      </c>
      <c r="C15" s="30" t="s">
        <v>69</v>
      </c>
      <c r="D15" s="30"/>
      <c r="E15" s="30">
        <v>8</v>
      </c>
      <c r="F15" s="78">
        <v>0</v>
      </c>
      <c r="G15" s="32">
        <v>66</v>
      </c>
      <c r="H15" s="4"/>
      <c r="I15" s="5">
        <f t="shared" si="4"/>
        <v>8</v>
      </c>
      <c r="J15" s="6">
        <f>SUM(G$12:G15)</f>
        <v>121</v>
      </c>
      <c r="K15" s="6">
        <f t="shared" si="5"/>
        <v>-21</v>
      </c>
      <c r="L15" s="7">
        <f t="shared" si="6"/>
        <v>0</v>
      </c>
      <c r="M15" s="4">
        <f t="shared" si="7"/>
        <v>66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42228</v>
      </c>
      <c r="C16" s="35" t="s">
        <v>68</v>
      </c>
      <c r="D16" s="50"/>
      <c r="E16" s="50">
        <v>8</v>
      </c>
      <c r="F16" s="79">
        <v>0</v>
      </c>
      <c r="G16" s="10">
        <v>40</v>
      </c>
      <c r="H16" s="4" t="e">
        <f>IF(G16="","",(IF(#REF!=0,"",(#REF!*G16*#REF!))))</f>
        <v>#REF!</v>
      </c>
      <c r="I16" s="5">
        <f t="shared" si="4"/>
        <v>8</v>
      </c>
      <c r="J16" s="6">
        <f>SUM(G$12:G16)</f>
        <v>161</v>
      </c>
      <c r="K16" s="6">
        <f t="shared" si="5"/>
        <v>-61</v>
      </c>
      <c r="L16" s="7">
        <f t="shared" si="6"/>
        <v>0</v>
      </c>
      <c r="M16" s="4">
        <f t="shared" si="7"/>
        <v>40</v>
      </c>
      <c r="N16" s="135" t="str">
        <f t="shared" si="8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42229</v>
      </c>
      <c r="C17" s="35" t="s">
        <v>70</v>
      </c>
      <c r="D17" s="61"/>
      <c r="E17" s="61">
        <v>7</v>
      </c>
      <c r="F17" s="79">
        <v>0</v>
      </c>
      <c r="G17" s="10">
        <v>56</v>
      </c>
      <c r="H17" s="4"/>
      <c r="I17" s="5">
        <f t="shared" si="4"/>
        <v>7</v>
      </c>
      <c r="J17" s="6">
        <f>SUM(G$12:G17)</f>
        <v>217</v>
      </c>
      <c r="K17" s="6">
        <f t="shared" si="5"/>
        <v>-117</v>
      </c>
      <c r="L17" s="7">
        <f t="shared" si="6"/>
        <v>0</v>
      </c>
      <c r="M17" s="4">
        <f t="shared" si="7"/>
        <v>56</v>
      </c>
      <c r="N17" s="135" t="str">
        <f t="shared" si="8"/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>
        <v>42229</v>
      </c>
      <c r="C18" s="59" t="s">
        <v>69</v>
      </c>
      <c r="D18" s="61"/>
      <c r="E18" s="61">
        <v>6.5</v>
      </c>
      <c r="F18" s="79">
        <v>0</v>
      </c>
      <c r="G18" s="10">
        <v>50</v>
      </c>
      <c r="H18" s="4"/>
      <c r="I18" s="5">
        <f t="shared" si="4"/>
        <v>6.5</v>
      </c>
      <c r="J18" s="6">
        <f>SUM(G$12:G18)</f>
        <v>267</v>
      </c>
      <c r="K18" s="6">
        <f t="shared" si="5"/>
        <v>-167</v>
      </c>
      <c r="L18" s="7">
        <f t="shared" si="6"/>
        <v>0</v>
      </c>
      <c r="M18" s="4">
        <f t="shared" si="7"/>
        <v>50</v>
      </c>
      <c r="N18" s="135" t="str">
        <f t="shared" si="8"/>
        <v/>
      </c>
      <c r="O18" s="136"/>
      <c r="P18" s="33"/>
      <c r="Q18" s="61">
        <v>0</v>
      </c>
      <c r="R18" s="61">
        <v>0</v>
      </c>
      <c r="S18" s="61">
        <v>0</v>
      </c>
      <c r="T18" s="172" t="s">
        <v>71</v>
      </c>
      <c r="U18" s="173"/>
      <c r="V18" s="173"/>
      <c r="W18" s="174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267</v>
      </c>
      <c r="K19" s="6">
        <f t="shared" si="5"/>
        <v>-167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 t="s">
        <v>72</v>
      </c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267</v>
      </c>
      <c r="K20" s="6">
        <f t="shared" si="5"/>
        <v>-167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267</v>
      </c>
      <c r="K21" s="6">
        <f t="shared" si="5"/>
        <v>-167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267</v>
      </c>
      <c r="K22" s="6">
        <f t="shared" si="5"/>
        <v>-167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267</v>
      </c>
      <c r="K23" s="6">
        <f t="shared" si="5"/>
        <v>-167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37.5</v>
      </c>
      <c r="F24" s="62">
        <f>SUM(F13:F23)</f>
        <v>5</v>
      </c>
      <c r="G24" s="62">
        <f>SUM(G13:G23)</f>
        <v>267</v>
      </c>
      <c r="H24" s="81"/>
      <c r="I24" s="62">
        <f t="shared" ref="I24" si="15">IF(G24="","",(SUM(E24+F24+Q24)))</f>
        <v>42.5</v>
      </c>
      <c r="J24" s="82">
        <f>J23</f>
        <v>267</v>
      </c>
      <c r="K24" s="82">
        <f t="shared" ref="K24" si="16">E$4-J24</f>
        <v>-167</v>
      </c>
      <c r="L24" s="83">
        <f>SUM(L13:L23)</f>
        <v>0</v>
      </c>
      <c r="M24" s="81">
        <f>SUM(M13:M23)</f>
        <v>267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120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267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2015-08-19T18:56:41Z</dcterms:modified>
</cp:coreProperties>
</file>