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I55"/>
  <c r="AP51"/>
  <c r="AC56" s="1"/>
  <c r="AN51"/>
  <c r="AD51"/>
  <c r="AC51"/>
  <c r="AB51"/>
  <c r="AK50"/>
  <c r="AJ50"/>
  <c r="AI50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H47"/>
  <c r="AG47"/>
  <c r="AF47"/>
  <c r="AJ46"/>
  <c r="AI46"/>
  <c r="AK46" s="1"/>
  <c r="AG46"/>
  <c r="AH46" s="1"/>
  <c r="AF46"/>
  <c r="AK45"/>
  <c r="AJ45"/>
  <c r="AI45"/>
  <c r="AG45"/>
  <c r="AH45" s="1"/>
  <c r="AF45"/>
  <c r="AJ44"/>
  <c r="AI44"/>
  <c r="AK44" s="1"/>
  <c r="AH44"/>
  <c r="AG44"/>
  <c r="AF44"/>
  <c r="AK43"/>
  <c r="AJ43"/>
  <c r="AI43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H39"/>
  <c r="AG39"/>
  <c r="AF39"/>
  <c r="AJ38"/>
  <c r="AI38"/>
  <c r="AK38" s="1"/>
  <c r="AG38"/>
  <c r="AH38" s="1"/>
  <c r="AF38"/>
  <c r="AK37"/>
  <c r="AJ37"/>
  <c r="AI37"/>
  <c r="AG37"/>
  <c r="AH37" s="1"/>
  <c r="AF37"/>
  <c r="AJ36"/>
  <c r="AI36"/>
  <c r="AK36" s="1"/>
  <c r="AH36"/>
  <c r="AG36"/>
  <c r="AF36"/>
  <c r="AK35"/>
  <c r="AJ35"/>
  <c r="AI35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H31"/>
  <c r="AG31"/>
  <c r="AF31"/>
  <c r="AJ30"/>
  <c r="AI30"/>
  <c r="AK30" s="1"/>
  <c r="AG30"/>
  <c r="AH30" s="1"/>
  <c r="AF30"/>
  <c r="AK29"/>
  <c r="AJ29"/>
  <c r="AI29"/>
  <c r="AG29"/>
  <c r="AH29" s="1"/>
  <c r="AF29"/>
  <c r="AJ28"/>
  <c r="AI28"/>
  <c r="AK28" s="1"/>
  <c r="AH28"/>
  <c r="AG28"/>
  <c r="AF28"/>
  <c r="AK27"/>
  <c r="AJ27"/>
  <c r="AI27"/>
  <c r="AG27"/>
  <c r="AH27" s="1"/>
  <c r="AF27"/>
  <c r="AJ26"/>
  <c r="AI26"/>
  <c r="AK26" s="1"/>
  <c r="AG26"/>
  <c r="AH26" s="1"/>
  <c r="AF26"/>
  <c r="AJ25"/>
  <c r="AI25"/>
  <c r="AK25" s="1"/>
  <c r="AG25"/>
  <c r="AH25" s="1"/>
  <c r="AF25"/>
  <c r="AJ24"/>
  <c r="AI24"/>
  <c r="AK24" s="1"/>
  <c r="AG24"/>
  <c r="AH24" s="1"/>
  <c r="AF24"/>
  <c r="AJ23"/>
  <c r="AI23"/>
  <c r="AK23" s="1"/>
  <c r="AH23"/>
  <c r="AG23"/>
  <c r="AF23"/>
  <c r="AJ22"/>
  <c r="AI22"/>
  <c r="AK22" s="1"/>
  <c r="AG22"/>
  <c r="AH22" s="1"/>
  <c r="AF22"/>
  <c r="AK21"/>
  <c r="AJ21"/>
  <c r="AI21"/>
  <c r="AG21"/>
  <c r="AH21" s="1"/>
  <c r="AF21"/>
  <c r="AJ20"/>
  <c r="AI20"/>
  <c r="AK20" s="1"/>
  <c r="AH20"/>
  <c r="AG20"/>
  <c r="AF20"/>
  <c r="AK19"/>
  <c r="AJ19"/>
  <c r="AI19"/>
  <c r="AG19"/>
  <c r="AH19" s="1"/>
  <c r="AF19"/>
  <c r="AJ18"/>
  <c r="AI18"/>
  <c r="AK18" s="1"/>
  <c r="AG18"/>
  <c r="AH18" s="1"/>
  <c r="AF18"/>
  <c r="AE18"/>
  <c r="AK17"/>
  <c r="AJ17"/>
  <c r="AI17"/>
  <c r="AG17"/>
  <c r="AH17" s="1"/>
  <c r="AF17"/>
  <c r="AE17"/>
  <c r="AJ16"/>
  <c r="AI16"/>
  <c r="AK16" s="1"/>
  <c r="AH16"/>
  <c r="AG16"/>
  <c r="AF16"/>
  <c r="AE16"/>
  <c r="AJ15"/>
  <c r="AI15"/>
  <c r="AK15" s="1"/>
  <c r="AG15"/>
  <c r="AH15" s="1"/>
  <c r="AF15"/>
  <c r="AE15"/>
  <c r="AJ14"/>
  <c r="AI14"/>
  <c r="AK14" s="1"/>
  <c r="AG14"/>
  <c r="AH14" s="1"/>
  <c r="AF14"/>
  <c r="AE14"/>
  <c r="AK13"/>
  <c r="AJ13"/>
  <c r="AI13"/>
  <c r="AG13"/>
  <c r="AH13" s="1"/>
  <c r="AF13"/>
  <c r="AE13"/>
  <c r="AS12"/>
  <c r="AT12" s="1"/>
  <c r="AH12"/>
  <c r="AI51" l="1"/>
  <c r="AK51" s="1"/>
  <c r="AF51"/>
  <c r="AJ5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<sst xmlns="http://schemas.openxmlformats.org/spreadsheetml/2006/main" count="120" uniqueCount="66">
  <si>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</si>
  <si>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</si>
  <si>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</si>
  <si>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</si>
  <si>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</si>
  <si>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</si>
  <si>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</si>
  <si>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</si>
  <si>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</si>
  <si>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</si>
  <si>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</si>
  <si>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</si>
  <si>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</si>
  <si>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</si>
  <si>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</si>
  <si>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</si>
  <si>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</si>
  <si>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</si>
  <si>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</si>
  <si>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</si>
  <si>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</si>
  <si>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</si>
  <si>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</si>
  <si>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</si>
  <si>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</si>
  <si>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</si>
  <si>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</si>
  <si>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</si>
  <si>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</si>
  <si>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</si>
  <si>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</si>
  <si>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</si>
  <si>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</si>
  <si>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</si>
  <si>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</si>
  <si>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</si>
  <si>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</si>
  <si>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</si>
  <si>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</si>
  <si>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</si>
  <si>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</si>
  <si>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</si>
  <si>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</si>
  <si>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</si>
  <si>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</si>
  <si>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</si>
  <si>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</si>
  <si>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</si>
  <si>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</si>
  <si>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</si>
  <si>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</si>
  <si>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</si>
  <si>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</si>
  <si>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</si>
  <si>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</si>
  <si>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</si>
  <si>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E10</t>
  </si>
  <si>
    <t>A02071-0032</t>
  </si>
  <si>
    <t>Machine # H2</t>
  </si>
  <si>
    <t>JB</t>
  </si>
  <si>
    <t>JOB OUT</t>
  </si>
  <si>
    <t xml:space="preserve">NEED DEBURRED  </t>
  </si>
  <si>
    <t>N/A</t>
  </si>
  <si>
    <t>A</t>
  </si>
  <si>
    <t>YES</t>
  </si>
  <si>
    <t>DH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</si>
</sst>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 t="s">
        <v>63</v>
      </c>
      <c r="M2" s="22"/>
      <c r="N2" s="22"/>
      <c r="O2" s="22"/>
      <c r="P2" s="22"/>
      <c r="Q2" s="22"/>
      <c r="R2" s="183" t="s">
        <v>48</v>
      </c>
      <c r="S2" s="156"/>
      <c r="T2" s="157"/>
      <c r="U2" s="181"/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>
      <c r="B3" s="176" t="s">
        <v>22</v>
      </c>
      <c r="C3" s="177"/>
      <c r="D3" s="50"/>
      <c r="E3" s="178">
        <v>382240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 t="s">
        <v>62</v>
      </c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>
      <c r="B4" s="155" t="s">
        <v>23</v>
      </c>
      <c r="C4" s="157"/>
      <c r="D4" s="50"/>
      <c r="E4" s="183">
        <v>1000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>
      <c r="B8" s="155" t="s">
        <v>61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/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>
      <c r="B12" s="142" t="s">
        <v>58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1000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1.5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42271</v>
      </c>
      <c r="C13" s="28" t="s">
        <v>59</v>
      </c>
      <c r="D13" s="28"/>
      <c r="E13" s="28">
        <v>4.5</v>
      </c>
      <c r="F13" s="29">
        <v>1.5</v>
      </c>
      <c r="G13" s="30">
        <v>221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221</v>
      </c>
      <c r="K13" s="6">
        <f>E$4-J13</f>
        <v>779</v>
      </c>
      <c r="L13" s="7">
        <f t="shared" ref="L13:L50" si="1">IF(G13="",0,$T$12*(I13-F13-Q13))</f>
        <v>0</v>
      </c>
      <c r="M13" s="4">
        <f>G13</f>
        <v>221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0" t="s">
        <v>60</v>
      </c>
      <c r="U13" s="131"/>
      <c r="V13" s="131"/>
      <c r="W13" s="132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>
      <c r="B14" s="27"/>
      <c r="C14" s="28"/>
      <c r="D14" s="28"/>
      <c r="E14" s="28"/>
      <c r="F14" s="32"/>
      <c r="G14" s="30"/>
      <c r="H14" s="4" t="str">
        <f>IF(G14="","",(IF(#REF!=0,"",(#REF!*G14*#REF!))))</f>
        <v/>
      </c>
      <c r="I14" s="5" t="str">
        <f t="shared" si="0"/>
        <v/>
      </c>
      <c r="J14" s="6">
        <f>SUM(G$12:G14)</f>
        <v>221</v>
      </c>
      <c r="K14" s="6">
        <f>E$4-J14</f>
        <v>779</v>
      </c>
      <c r="L14" s="7">
        <f t="shared" si="1"/>
        <v>0</v>
      </c>
      <c r="M14" s="4">
        <f t="shared" ref="M14:M50" si="4">G14</f>
        <v>0</v>
      </c>
      <c r="N14" s="103" t="str">
        <f t="shared" ref="N14:N50" si="5">IF(L14=0,"",(M14/L14))</f>
        <v/>
      </c>
      <c r="O14" s="104"/>
      <c r="P14" s="31"/>
      <c r="Q14" s="28"/>
      <c r="R14" s="28"/>
      <c r="S14" s="28"/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221</v>
      </c>
      <c r="K15" s="6">
        <f>E$4-J15</f>
        <v>779</v>
      </c>
      <c r="L15" s="7">
        <f t="shared" si="1"/>
        <v>0</v>
      </c>
      <c r="M15" s="4">
        <f t="shared" si="4"/>
        <v>0</v>
      </c>
      <c r="N15" s="103" t="str">
        <f t="shared" si="5"/>
        <v/>
      </c>
      <c r="O15" s="104"/>
      <c r="P15" s="31"/>
      <c r="Q15" s="46"/>
      <c r="R15" s="46"/>
      <c r="S15" s="46"/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221</v>
      </c>
      <c r="K16" s="6">
        <f t="shared" ref="K16:K50" si="8">E$4-J16</f>
        <v>779</v>
      </c>
      <c r="L16" s="7">
        <f t="shared" si="1"/>
        <v>0</v>
      </c>
      <c r="M16" s="4">
        <f t="shared" si="4"/>
        <v>0</v>
      </c>
      <c r="N16" s="103" t="str">
        <f t="shared" ref="N16:N18" si="9">IF(L16=0,"",(M16/L16))</f>
        <v/>
      </c>
      <c r="O16" s="104"/>
      <c r="P16" s="31"/>
      <c r="Q16" s="46"/>
      <c r="R16" s="46"/>
      <c r="S16" s="46"/>
      <c r="T16" s="133"/>
      <c r="U16" s="134"/>
      <c r="V16" s="134"/>
      <c r="W16" s="135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221</v>
      </c>
      <c r="K17" s="6">
        <f t="shared" si="8"/>
        <v>779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/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221</v>
      </c>
      <c r="K18" s="6">
        <f t="shared" si="8"/>
        <v>779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221</v>
      </c>
      <c r="K19" s="6">
        <f t="shared" ref="K19:K45" si="11">E$4-J19</f>
        <v>779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221</v>
      </c>
      <c r="K20" s="6">
        <f t="shared" si="11"/>
        <v>779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221</v>
      </c>
      <c r="K21" s="6">
        <f t="shared" si="11"/>
        <v>779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221</v>
      </c>
      <c r="K22" s="6">
        <f t="shared" si="11"/>
        <v>779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221</v>
      </c>
      <c r="K23" s="6">
        <f t="shared" si="11"/>
        <v>779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221</v>
      </c>
      <c r="K24" s="6">
        <f t="shared" si="11"/>
        <v>779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221</v>
      </c>
      <c r="K25" s="6">
        <f t="shared" si="11"/>
        <v>779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221</v>
      </c>
      <c r="K26" s="6">
        <f t="shared" si="11"/>
        <v>779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221</v>
      </c>
      <c r="K27" s="6">
        <f t="shared" si="11"/>
        <v>779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221</v>
      </c>
      <c r="K28" s="6">
        <f t="shared" si="11"/>
        <v>779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221</v>
      </c>
      <c r="K29" s="6">
        <f t="shared" si="11"/>
        <v>779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221</v>
      </c>
      <c r="K30" s="6">
        <f t="shared" si="11"/>
        <v>779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221</v>
      </c>
      <c r="K31" s="6">
        <f t="shared" si="11"/>
        <v>779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221</v>
      </c>
      <c r="K32" s="6">
        <f t="shared" si="11"/>
        <v>779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221</v>
      </c>
      <c r="K33" s="6">
        <f t="shared" si="11"/>
        <v>779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221</v>
      </c>
      <c r="K34" s="6">
        <f t="shared" si="11"/>
        <v>779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221</v>
      </c>
      <c r="K35" s="6">
        <f t="shared" ref="K35:K41" si="17">E$4-J35</f>
        <v>779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221</v>
      </c>
      <c r="K36" s="6">
        <f t="shared" si="17"/>
        <v>779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221</v>
      </c>
      <c r="K37" s="6">
        <f t="shared" si="17"/>
        <v>779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221</v>
      </c>
      <c r="K38" s="6">
        <f t="shared" si="17"/>
        <v>779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221</v>
      </c>
      <c r="K39" s="6">
        <f t="shared" si="17"/>
        <v>779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221</v>
      </c>
      <c r="K40" s="6">
        <f t="shared" si="17"/>
        <v>779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221</v>
      </c>
      <c r="K41" s="6">
        <f t="shared" si="17"/>
        <v>779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221</v>
      </c>
      <c r="K42" s="6">
        <f t="shared" si="11"/>
        <v>779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221</v>
      </c>
      <c r="K43" s="6">
        <f t="shared" si="11"/>
        <v>779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221</v>
      </c>
      <c r="K44" s="6">
        <f t="shared" si="11"/>
        <v>779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221</v>
      </c>
      <c r="K45" s="6">
        <f t="shared" si="11"/>
        <v>779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221</v>
      </c>
      <c r="K46" s="6">
        <f t="shared" ref="K46:K49" si="23">E$4-J46</f>
        <v>779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221</v>
      </c>
      <c r="K47" s="6">
        <f t="shared" si="23"/>
        <v>779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221</v>
      </c>
      <c r="K48" s="6">
        <f t="shared" si="23"/>
        <v>779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221</v>
      </c>
      <c r="K49" s="6">
        <f t="shared" si="23"/>
        <v>779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221</v>
      </c>
      <c r="K50" s="6">
        <f t="shared" si="8"/>
        <v>779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>
      <c r="B51" s="108" t="s">
        <v>20</v>
      </c>
      <c r="C51" s="109"/>
      <c r="D51" s="43"/>
      <c r="E51" s="56">
        <f>SUM(E13:E50)</f>
        <v>4.5</v>
      </c>
      <c r="F51" s="56">
        <f>SUM(F13:F50)</f>
        <v>1.5</v>
      </c>
      <c r="G51" s="56">
        <f>SUM(G13:G50)</f>
        <v>221</v>
      </c>
      <c r="H51" s="57"/>
      <c r="I51" s="56">
        <f>SUM(I13:I50)</f>
        <v>6</v>
      </c>
      <c r="J51" s="58">
        <f>J50</f>
        <v>221</v>
      </c>
      <c r="K51" s="58">
        <f>K50</f>
        <v>779</v>
      </c>
      <c r="L51" s="59">
        <f>SUM(L13:L50)</f>
        <v>0</v>
      </c>
      <c r="M51" s="57">
        <f>SUM(M13:M50)</f>
        <v>221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.75" thickBot="1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>
      <c r="B55" s="89" t="s">
        <v>40</v>
      </c>
      <c r="C55" s="90"/>
      <c r="D55" s="90"/>
      <c r="E55" s="90"/>
      <c r="F55" s="91" t="s">
        <v>41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42271</v>
      </c>
      <c r="N55" s="92"/>
      <c r="O55" s="102">
        <v>0.44791666666666669</v>
      </c>
      <c r="P55" s="95"/>
      <c r="Q55" s="95"/>
      <c r="R55" s="206" t="s">
        <v>64</v>
      </c>
      <c r="S55" s="95"/>
      <c r="T55" s="206" t="s">
        <v>65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>
      <c r="B59" s="83" t="s">
        <v>47</v>
      </c>
      <c r="C59" s="84"/>
      <c r="D59" s="84"/>
      <c r="E59" s="84"/>
      <c r="F59" s="85">
        <f>J51</f>
        <v>221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/>
    <row r="61" spans="2:46" ht="20.25" customHeight="1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2015-09-25T16:40:33Z</dcterms:modified>
</cp:coreProperties>
</file>