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<sst xmlns="http://schemas.openxmlformats.org/spreadsheetml/2006/main" count="138" uniqueCount="69">
  <si>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</si>
  <si>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</si>
  <si>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</si>
  <si>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</si>
  <si>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</si>
  <si>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</si>
  <si>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</si>
  <si>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</si>
  <si>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</si>
  <si>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</si>
  <si>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</si>
  <si>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</si>
  <si>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</si>
  <si>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</si>
  <si>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</si>
  <si>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</si>
  <si>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</si>
  <si>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</si>
  <si>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</si>
  <si>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</si>
  <si>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</si>
  <si>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</si>
  <si>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</si>
  <si>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</si>
  <si>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</si>
  <si>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</si>
  <si>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</si>
  <si>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</si>
  <si>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</si>
  <si>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</si>
  <si>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</si>
  <si>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</si>
  <si>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</si>
  <si>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</si>
  <si>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</si>
  <si>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</si>
  <si>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</si>
  <si>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</si>
  <si>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</si>
  <si>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</si>
  <si>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</si>
  <si>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</si>
  <si>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</si>
  <si>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</si>
  <si>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</si>
  <si>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</si>
  <si>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</si>
  <si>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</si>
  <si>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</si>
  <si>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</si>
  <si>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</si>
  <si>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</si>
  <si>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</si>
  <si>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</si>
  <si>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</si>
  <si>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</si>
  <si>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</si>
  <si>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</si>
  <si>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</si>
  <si>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</si>
  <si>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</si>
  <si>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FS22-20</t>
  </si>
  <si>
    <t>FS22-10</t>
  </si>
  <si>
    <t>Machine #  B/S 17</t>
  </si>
  <si>
    <t>MP</t>
  </si>
  <si>
    <t>JOB OUT</t>
  </si>
  <si>
    <t>No parts @ mach per MR</t>
  </si>
  <si>
    <t>yes</t>
  </si>
  <si>
    <t>ok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</si>
</sst>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4" fillId="4" borderId="21" xfId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360596</v>
      </c>
      <c r="F3" s="150"/>
      <c r="G3" s="151"/>
      <c r="H3" s="22"/>
      <c r="I3" s="25"/>
      <c r="J3" s="145" t="s">
        <v>25</v>
      </c>
      <c r="K3" s="146"/>
      <c r="L3" s="145" t="s">
        <v>61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200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2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42045</v>
      </c>
      <c r="C13" s="30" t="s">
        <v>64</v>
      </c>
      <c r="D13" s="30"/>
      <c r="E13" s="30">
        <v>2</v>
      </c>
      <c r="F13" s="80">
        <v>2</v>
      </c>
      <c r="G13" s="32">
        <v>206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206</v>
      </c>
      <c r="K13" s="6">
        <f>E$4-J13</f>
        <v>-6</v>
      </c>
      <c r="L13" s="7">
        <f t="shared" ref="L13:L23" si="1">IF(G13="",0,$T$12*(I13-F13-Q13))</f>
        <v>0</v>
      </c>
      <c r="M13" s="4">
        <f>G13</f>
        <v>206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244">
        <v>4</v>
      </c>
      <c r="T13" s="237" t="s">
        <v>65</v>
      </c>
      <c r="U13" s="238"/>
      <c r="V13" s="238"/>
      <c r="W13" s="23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206</v>
      </c>
      <c r="K14" s="6">
        <f>E$4-J14</f>
        <v>-6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 t="s">
        <v>66</v>
      </c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206</v>
      </c>
      <c r="K15" s="6">
        <f>E$4-J15</f>
        <v>-6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206</v>
      </c>
      <c r="K16" s="6">
        <f t="shared" ref="K16:K24" si="8">E$4-J16</f>
        <v>-6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206</v>
      </c>
      <c r="K17" s="6">
        <f t="shared" ref="K17" si="11">E$4-J17</f>
        <v>-6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206</v>
      </c>
      <c r="K18" s="6">
        <f t="shared" ref="K18:K20" si="17">E$4-J18</f>
        <v>-6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206</v>
      </c>
      <c r="K19" s="6">
        <f t="shared" si="17"/>
        <v>-6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206</v>
      </c>
      <c r="K20" s="6">
        <f t="shared" si="17"/>
        <v>-6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206</v>
      </c>
      <c r="K21" s="6">
        <f t="shared" si="8"/>
        <v>-6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206</v>
      </c>
      <c r="K22" s="6">
        <f t="shared" si="8"/>
        <v>-6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206</v>
      </c>
      <c r="K23" s="6">
        <f t="shared" si="8"/>
        <v>-6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2</v>
      </c>
      <c r="F24" s="62">
        <f>SUM(F13:F23)</f>
        <v>2</v>
      </c>
      <c r="G24" s="62">
        <f>SUM(G13:G23)</f>
        <v>206</v>
      </c>
      <c r="H24" s="84"/>
      <c r="I24" s="62">
        <f t="shared" si="0"/>
        <v>4</v>
      </c>
      <c r="J24" s="85">
        <f>J23</f>
        <v>206</v>
      </c>
      <c r="K24" s="85">
        <f t="shared" si="8"/>
        <v>-6</v>
      </c>
      <c r="L24" s="86">
        <f>SUM(L13:L23)</f>
        <v>0</v>
      </c>
      <c r="M24" s="84">
        <f>SUM(M13:M23)</f>
        <v>206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4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202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>
        <v>42045</v>
      </c>
      <c r="N56" s="142"/>
      <c r="O56" s="233">
        <v>0.40625</v>
      </c>
      <c r="P56" s="116"/>
      <c r="Q56" s="116"/>
      <c r="R56" s="115" t="s">
        <v>67</v>
      </c>
      <c r="S56" s="116"/>
      <c r="T56" s="115" t="s">
        <v>68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4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206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2015-02-19T18:41:27Z</dcterms:modified>
</cp:coreProperties>
</file>