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N15" s="1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<sst xmlns="http://schemas.openxmlformats.org/spreadsheetml/2006/main" count="144" uniqueCount="75">
  <si>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</si>
  <si>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</si>
  <si>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</si>
  <si>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</si>
  <si>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</si>
  <si>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</si>
  <si>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</si>
  <si>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</si>
  <si>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</si>
  <si>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</si>
  <si>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</si>
  <si>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</si>
  <si>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</si>
  <si>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</si>
  <si>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</si>
  <si>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</si>
  <si>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</si>
  <si>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</si>
  <si>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</si>
  <si>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</si>
  <si>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</si>
  <si>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</si>
  <si>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</si>
  <si>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</si>
  <si>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</si>
  <si>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</si>
  <si>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</si>
  <si>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</si>
  <si>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</si>
  <si>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</si>
  <si>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</si>
  <si>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</si>
  <si>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</si>
  <si>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</si>
  <si>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</si>
  <si>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</si>
  <si>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</si>
  <si>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</si>
  <si>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</si>
  <si>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</si>
  <si>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</si>
  <si>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</si>
  <si>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</si>
  <si>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</si>
  <si>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</si>
  <si>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</si>
  <si>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</si>
  <si>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</si>
  <si>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</si>
  <si>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</si>
  <si>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</si>
  <si>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</si>
  <si>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</si>
  <si>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</si>
  <si>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</si>
  <si>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</si>
  <si>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</si>
  <si>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</si>
  <si>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</si>
  <si>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</si>
  <si>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</si>
  <si>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</si>
  <si>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</si>
  <si>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M20066</t>
  </si>
  <si>
    <t>M20066-10</t>
  </si>
  <si>
    <t>Machine # B/S 17</t>
  </si>
  <si>
    <t>MP</t>
  </si>
  <si>
    <t>***Parts on A2 shelf***</t>
  </si>
  <si>
    <t>DH</t>
  </si>
  <si>
    <t>Relay went out</t>
  </si>
  <si>
    <t>110pm</t>
  </si>
  <si>
    <t>yes</t>
  </si>
  <si>
    <t>VG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</si>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</sst>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379654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67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65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42222</v>
      </c>
      <c r="C13" s="30" t="s">
        <v>66</v>
      </c>
      <c r="D13" s="30"/>
      <c r="E13" s="30">
        <v>0</v>
      </c>
      <c r="F13" s="78">
        <v>2</v>
      </c>
      <c r="G13" s="32">
        <v>0</v>
      </c>
      <c r="H13" s="4"/>
      <c r="I13" s="5">
        <f t="shared" ref="I13" si="0">IF(G13="","",(SUM(E13+F13+Q13)))</f>
        <v>2</v>
      </c>
      <c r="J13" s="6">
        <f>SUM(G$12:G13)</f>
        <v>0</v>
      </c>
      <c r="K13" s="6">
        <f>E$4-J13</f>
        <v>1000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42223</v>
      </c>
      <c r="C14" s="30" t="s">
        <v>66</v>
      </c>
      <c r="D14" s="30"/>
      <c r="E14" s="30">
        <v>0</v>
      </c>
      <c r="F14" s="78">
        <v>0</v>
      </c>
      <c r="G14" s="32">
        <v>0</v>
      </c>
      <c r="H14" s="4"/>
      <c r="I14" s="5">
        <f t="shared" ref="I14:I23" si="4">IF(G14="","",(SUM(E14+F14+Q14)))</f>
        <v>0</v>
      </c>
      <c r="J14" s="6">
        <f>SUM(G$12:G14)</f>
        <v>0</v>
      </c>
      <c r="K14" s="6">
        <f t="shared" ref="K14:K23" si="5">E$4-J14</f>
        <v>1000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42223</v>
      </c>
      <c r="C15" s="30" t="s">
        <v>68</v>
      </c>
      <c r="D15" s="30"/>
      <c r="E15" s="30">
        <v>2</v>
      </c>
      <c r="F15" s="78">
        <v>0</v>
      </c>
      <c r="G15" s="32">
        <v>196</v>
      </c>
      <c r="H15" s="4"/>
      <c r="I15" s="5">
        <f t="shared" si="4"/>
        <v>2.5</v>
      </c>
      <c r="J15" s="6">
        <f>SUM(G$12:G15)</f>
        <v>196</v>
      </c>
      <c r="K15" s="6">
        <f t="shared" si="5"/>
        <v>804</v>
      </c>
      <c r="L15" s="7">
        <f t="shared" si="6"/>
        <v>0</v>
      </c>
      <c r="M15" s="4">
        <f t="shared" si="7"/>
        <v>196</v>
      </c>
      <c r="N15" s="135" t="str">
        <f t="shared" si="8"/>
        <v/>
      </c>
      <c r="O15" s="136"/>
      <c r="P15" s="33"/>
      <c r="Q15" s="8">
        <v>0.5</v>
      </c>
      <c r="R15" s="8">
        <v>1</v>
      </c>
      <c r="S15" s="8">
        <v>0</v>
      </c>
      <c r="T15" s="166" t="s">
        <v>69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196</v>
      </c>
      <c r="K16" s="6">
        <f t="shared" si="5"/>
        <v>804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72" t="s">
        <v>73</v>
      </c>
      <c r="U16" s="173"/>
      <c r="V16" s="173"/>
      <c r="W16" s="174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196</v>
      </c>
      <c r="K17" s="6">
        <f t="shared" si="5"/>
        <v>804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 t="s">
        <v>74</v>
      </c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196</v>
      </c>
      <c r="K18" s="6">
        <f t="shared" si="5"/>
        <v>804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196</v>
      </c>
      <c r="K19" s="6">
        <f t="shared" si="5"/>
        <v>804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196</v>
      </c>
      <c r="K20" s="6">
        <f t="shared" si="5"/>
        <v>804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196</v>
      </c>
      <c r="K21" s="6">
        <f t="shared" si="5"/>
        <v>804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196</v>
      </c>
      <c r="K22" s="6">
        <f t="shared" si="5"/>
        <v>804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196</v>
      </c>
      <c r="K23" s="6">
        <f t="shared" si="5"/>
        <v>804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</v>
      </c>
      <c r="F24" s="62">
        <f>SUM(F13:F23)</f>
        <v>2</v>
      </c>
      <c r="G24" s="62">
        <f>SUM(G13:G23)</f>
        <v>196</v>
      </c>
      <c r="H24" s="81"/>
      <c r="I24" s="62">
        <f t="shared" ref="I24" si="15">IF(G24="","",(SUM(E24+F24+Q24)))</f>
        <v>4.5</v>
      </c>
      <c r="J24" s="82">
        <f>J23</f>
        <v>196</v>
      </c>
      <c r="K24" s="82">
        <f t="shared" ref="K24" si="16">E$4-J24</f>
        <v>804</v>
      </c>
      <c r="L24" s="83">
        <f>SUM(L13:L23)</f>
        <v>0</v>
      </c>
      <c r="M24" s="81">
        <f>SUM(M13:M23)</f>
        <v>196</v>
      </c>
      <c r="N24" s="142" t="e">
        <f>SUM(M24/L24)</f>
        <v>#DIV/0!</v>
      </c>
      <c r="O24" s="143"/>
      <c r="P24" s="84"/>
      <c r="Q24" s="83">
        <f>SUM(Q13:Q23)</f>
        <v>0.5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1000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1000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1000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1000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1000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1000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1000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1000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1000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1000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1000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1000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187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0.5</v>
      </c>
      <c r="M56" s="114">
        <v>42223</v>
      </c>
      <c r="N56" s="114"/>
      <c r="O56" s="240" t="s">
        <v>70</v>
      </c>
      <c r="P56" s="115"/>
      <c r="Q56" s="115"/>
      <c r="R56" s="241" t="s">
        <v>71</v>
      </c>
      <c r="S56" s="115"/>
      <c r="T56" s="241" t="s">
        <v>72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0.5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196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2015-08-29T14:33:14Z</cp:lastPrinted>
  <dcterms:created xsi:type="dcterms:W3CDTF">2014-06-10T19:48:08Z</dcterms:created>
  <dcterms:modified xsi:type="dcterms:W3CDTF">2015-08-29T14:33:30Z</dcterms:modified>
</cp:coreProperties>
</file>