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<sst xmlns="http://schemas.openxmlformats.org/spreadsheetml/2006/main" count="142" uniqueCount="71">
  <si>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</si>
  <si>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</si>
  <si>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</si>
  <si>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</si>
  <si>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</si>
  <si>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</si>
  <si>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</si>
  <si>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</si>
  <si>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</si>
  <si>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</si>
  <si>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</si>
  <si>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</si>
  <si>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</si>
  <si>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</si>
  <si>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</si>
  <si>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</si>
  <si>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</si>
  <si>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</si>
  <si>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</si>
  <si>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</si>
  <si>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</si>
  <si>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</si>
  <si>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</si>
  <si>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</si>
  <si>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</si>
  <si>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</si>
  <si>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</si>
  <si>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</si>
  <si>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</si>
  <si>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</si>
  <si>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</si>
  <si>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</si>
  <si>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</si>
  <si>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</si>
  <si>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</si>
  <si>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</si>
  <si>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</si>
  <si>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</si>
  <si>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</si>
  <si>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</si>
  <si>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</si>
  <si>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</si>
  <si>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</si>
  <si>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</si>
  <si>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</si>
  <si>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</si>
  <si>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</si>
  <si>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</si>
  <si>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</si>
  <si>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</si>
  <si>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</si>
  <si>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</si>
  <si>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</si>
  <si>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</si>
  <si>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</si>
  <si>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</si>
  <si>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</si>
  <si>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</si>
  <si>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</si>
  <si>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</si>
  <si>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</si>
  <si>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</si>
  <si>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M30092</t>
  </si>
  <si>
    <t>A</t>
  </si>
  <si>
    <t>A02002-0034</t>
  </si>
  <si>
    <t>JO</t>
  </si>
  <si>
    <t>BA</t>
  </si>
  <si>
    <t>BJ</t>
  </si>
  <si>
    <t>GHK</t>
  </si>
  <si>
    <t xml:space="preserve">JOB OUT 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</si>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</sst>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F48" sqref="F48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63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365289</v>
      </c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200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>
        <v>4</v>
      </c>
      <c r="V12" s="54">
        <f>SUM(F13:F23)</f>
        <v>2.5</v>
      </c>
      <c r="W12" s="55">
        <f>U12/V12</f>
        <v>1.6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42086</v>
      </c>
      <c r="C13" s="30" t="s">
        <v>65</v>
      </c>
      <c r="D13" s="30"/>
      <c r="E13" s="30">
        <v>1.5</v>
      </c>
      <c r="F13" s="77">
        <v>2.5</v>
      </c>
      <c r="G13" s="32">
        <v>8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8</v>
      </c>
      <c r="K13" s="6">
        <f>E$4-J13</f>
        <v>192</v>
      </c>
      <c r="L13" s="7">
        <f t="shared" ref="L13:L23" si="1">IF(G13="",0,$T$12*(I13-F13-Q13))</f>
        <v>0</v>
      </c>
      <c r="M13" s="4">
        <f>G13</f>
        <v>8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42086</v>
      </c>
      <c r="C14" s="30" t="s">
        <v>66</v>
      </c>
      <c r="D14" s="30"/>
      <c r="E14" s="30">
        <v>6</v>
      </c>
      <c r="F14" s="78">
        <v>0</v>
      </c>
      <c r="G14" s="32">
        <v>51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59</v>
      </c>
      <c r="K14" s="6">
        <f>E$4-J14</f>
        <v>141</v>
      </c>
      <c r="L14" s="7">
        <f t="shared" si="1"/>
        <v>0</v>
      </c>
      <c r="M14" s="4">
        <f t="shared" ref="M14:M23" si="4">G14</f>
        <v>51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42087</v>
      </c>
      <c r="C15" s="30" t="s">
        <v>67</v>
      </c>
      <c r="D15" s="30"/>
      <c r="E15" s="30">
        <v>6.5</v>
      </c>
      <c r="F15" s="78">
        <v>0</v>
      </c>
      <c r="G15" s="32">
        <v>51</v>
      </c>
      <c r="H15" s="4" t="e">
        <f>IF(G15="","",(IF(#REF!=0,"",(#REF!*G15*#REF!))))</f>
        <v>#REF!</v>
      </c>
      <c r="I15" s="5">
        <f t="shared" si="0"/>
        <v>6.5</v>
      </c>
      <c r="J15" s="6">
        <f>SUM(G$12:G15)</f>
        <v>110</v>
      </c>
      <c r="K15" s="6">
        <f>E$4-J15</f>
        <v>90</v>
      </c>
      <c r="L15" s="7">
        <f t="shared" si="1"/>
        <v>0</v>
      </c>
      <c r="M15" s="4">
        <f t="shared" si="4"/>
        <v>51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>
        <v>42087</v>
      </c>
      <c r="C16" s="35" t="s">
        <v>68</v>
      </c>
      <c r="D16" s="50"/>
      <c r="E16" s="50">
        <v>7</v>
      </c>
      <c r="F16" s="79">
        <v>0</v>
      </c>
      <c r="G16" s="10">
        <v>69</v>
      </c>
      <c r="H16" s="4" t="e">
        <f>IF(G16="","",(IF(#REF!=0,"",(#REF!*G16*#REF!))))</f>
        <v>#REF!</v>
      </c>
      <c r="I16" s="5">
        <f t="shared" si="0"/>
        <v>7</v>
      </c>
      <c r="J16" s="6">
        <f>SUM(G$12:G16)</f>
        <v>179</v>
      </c>
      <c r="K16" s="6">
        <f t="shared" ref="K16:K24" si="8">E$4-J16</f>
        <v>21</v>
      </c>
      <c r="L16" s="7">
        <f t="shared" si="1"/>
        <v>0</v>
      </c>
      <c r="M16" s="4">
        <f t="shared" si="4"/>
        <v>69</v>
      </c>
      <c r="N16" s="135" t="str">
        <f t="shared" si="5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>
        <v>42087</v>
      </c>
      <c r="C17" s="35" t="s">
        <v>66</v>
      </c>
      <c r="D17" s="61"/>
      <c r="E17" s="61">
        <v>8</v>
      </c>
      <c r="F17" s="79">
        <v>0</v>
      </c>
      <c r="G17" s="10">
        <v>74</v>
      </c>
      <c r="H17" s="4"/>
      <c r="I17" s="5">
        <f t="shared" ref="I17" si="10">IF(G17="","",(SUM(E17+F17+Q17)))</f>
        <v>8</v>
      </c>
      <c r="J17" s="6">
        <f>SUM(G$12:G17)</f>
        <v>253</v>
      </c>
      <c r="K17" s="6">
        <f t="shared" ref="K17" si="11">E$4-J17</f>
        <v>-53</v>
      </c>
      <c r="L17" s="7">
        <f t="shared" ref="L17" si="12">IF(G17="",0,$T$12*(I17-F17-Q17))</f>
        <v>0</v>
      </c>
      <c r="M17" s="4">
        <f t="shared" ref="M17" si="13">G17</f>
        <v>74</v>
      </c>
      <c r="N17" s="135" t="str">
        <f t="shared" ref="N17" si="14">IF(L17=0,"",(M17/L17))</f>
        <v/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>
        <v>42088</v>
      </c>
      <c r="C18" s="59" t="s">
        <v>67</v>
      </c>
      <c r="D18" s="61"/>
      <c r="E18" s="61">
        <v>3</v>
      </c>
      <c r="F18" s="79">
        <v>0</v>
      </c>
      <c r="G18" s="10">
        <v>23</v>
      </c>
      <c r="H18" s="4"/>
      <c r="I18" s="5">
        <f t="shared" ref="I18:I20" si="16">IF(G18="","",(SUM(E18+F18+Q18)))</f>
        <v>3</v>
      </c>
      <c r="J18" s="6">
        <f>SUM(G$12:G18)</f>
        <v>276</v>
      </c>
      <c r="K18" s="6">
        <f t="shared" ref="K18:K20" si="17">E$4-J18</f>
        <v>-76</v>
      </c>
      <c r="L18" s="7">
        <f t="shared" ref="L18:L20" si="18">IF(G18="",0,$T$12*(I18-F18-Q18))</f>
        <v>0</v>
      </c>
      <c r="M18" s="4">
        <f t="shared" ref="M18:M20" si="19">G18</f>
        <v>23</v>
      </c>
      <c r="N18" s="135" t="str">
        <f t="shared" ref="N18:N20" si="20">IF(L18=0,"",(M18/L18))</f>
        <v/>
      </c>
      <c r="O18" s="136"/>
      <c r="P18" s="33"/>
      <c r="Q18" s="61">
        <v>0</v>
      </c>
      <c r="R18" s="61">
        <v>0</v>
      </c>
      <c r="S18" s="61">
        <v>0</v>
      </c>
      <c r="T18" s="172" t="s">
        <v>69</v>
      </c>
      <c r="U18" s="173"/>
      <c r="V18" s="173"/>
      <c r="W18" s="174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276</v>
      </c>
      <c r="K19" s="6">
        <f t="shared" si="17"/>
        <v>-76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166" t="s">
        <v>70</v>
      </c>
      <c r="U19" s="167"/>
      <c r="V19" s="167"/>
      <c r="W19" s="168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276</v>
      </c>
      <c r="K20" s="6">
        <f t="shared" si="17"/>
        <v>-76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276</v>
      </c>
      <c r="K21" s="6">
        <f t="shared" si="8"/>
        <v>-76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276</v>
      </c>
      <c r="K22" s="6">
        <f t="shared" si="8"/>
        <v>-76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276</v>
      </c>
      <c r="K23" s="6">
        <f t="shared" si="8"/>
        <v>-76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32</v>
      </c>
      <c r="F24" s="62">
        <f>SUM(F13:F23)</f>
        <v>2.5</v>
      </c>
      <c r="G24" s="62">
        <f>SUM(G13:G23)</f>
        <v>276</v>
      </c>
      <c r="H24" s="81"/>
      <c r="I24" s="62">
        <f t="shared" si="0"/>
        <v>34.5</v>
      </c>
      <c r="J24" s="82">
        <f>J23</f>
        <v>276</v>
      </c>
      <c r="K24" s="82">
        <f t="shared" si="8"/>
        <v>-76</v>
      </c>
      <c r="L24" s="83">
        <f>SUM(L13:L23)</f>
        <v>0</v>
      </c>
      <c r="M24" s="81">
        <f>SUM(M13:M23)</f>
        <v>276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37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200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275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276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2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18:W18"/>
    <mergeCell ref="T19:W19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2015-04-02T16:16:24Z</dcterms:modified>
</cp:coreProperties>
</file>