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<sst xmlns="http://schemas.openxmlformats.org/spreadsheetml/2006/main" count="141" uniqueCount="71">
  <si>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</si>
  <si>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</si>
  <si>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</si>
  <si>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</si>
  <si>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</si>
  <si>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</si>
  <si>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</si>
  <si>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</si>
  <si>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</si>
  <si>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</si>
  <si>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</si>
  <si>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</si>
  <si>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</si>
  <si>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</si>
  <si>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</si>
  <si>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</si>
  <si>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</si>
  <si>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</si>
  <si>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</si>
  <si>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</si>
  <si>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</si>
  <si>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</si>
  <si>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</si>
  <si>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</si>
  <si>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</si>
  <si>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</si>
  <si>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</si>
  <si>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</si>
  <si>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</si>
  <si>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</si>
  <si>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</si>
  <si>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</si>
  <si>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</si>
  <si>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</si>
  <si>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</si>
  <si>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</si>
  <si>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</si>
  <si>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</si>
  <si>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</si>
  <si>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</si>
  <si>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</si>
  <si>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</si>
  <si>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</si>
  <si>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</si>
  <si>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</si>
  <si>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</si>
  <si>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</si>
  <si>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</si>
  <si>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</si>
  <si>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</si>
  <si>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</si>
  <si>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</si>
  <si>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</si>
  <si>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</si>
  <si>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</si>
  <si>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</si>
  <si>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</si>
  <si>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</si>
  <si>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</si>
  <si>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</si>
  <si>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</si>
  <si>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</si>
  <si>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P7510001-20</t>
  </si>
  <si>
    <t>C</t>
  </si>
  <si>
    <t>A02002-0042</t>
  </si>
  <si>
    <t>BA</t>
  </si>
  <si>
    <t>BJ</t>
  </si>
  <si>
    <t>JO/GK</t>
  </si>
  <si>
    <t>JOB OUT</t>
  </si>
  <si>
    <t>NO PARTS AT MACH-MR</t>
  </si>
  <si>
    <t>CHI24389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</si>
</sst>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365411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 t="s">
        <v>70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42089</v>
      </c>
      <c r="C13" s="30" t="s">
        <v>65</v>
      </c>
      <c r="D13" s="30"/>
      <c r="E13" s="30">
        <v>3</v>
      </c>
      <c r="F13" s="77">
        <v>0</v>
      </c>
      <c r="G13" s="32">
        <v>21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21</v>
      </c>
      <c r="K13" s="6">
        <f>E$4-J13</f>
        <v>79</v>
      </c>
      <c r="L13" s="7">
        <f t="shared" ref="L13:L23" si="1">IF(G13="",0,$T$12*(I13-F13-Q13))</f>
        <v>0</v>
      </c>
      <c r="M13" s="4">
        <f>G13</f>
        <v>21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42090</v>
      </c>
      <c r="C14" s="30" t="s">
        <v>66</v>
      </c>
      <c r="D14" s="30"/>
      <c r="E14" s="30">
        <v>5</v>
      </c>
      <c r="F14" s="78">
        <v>0</v>
      </c>
      <c r="G14" s="32">
        <v>31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52</v>
      </c>
      <c r="K14" s="6">
        <f>E$4-J14</f>
        <v>48</v>
      </c>
      <c r="L14" s="7">
        <f t="shared" si="1"/>
        <v>0</v>
      </c>
      <c r="M14" s="4">
        <f t="shared" ref="M14:M23" si="4">G14</f>
        <v>31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42090</v>
      </c>
      <c r="C15" s="30" t="s">
        <v>67</v>
      </c>
      <c r="D15" s="30"/>
      <c r="E15" s="30">
        <v>8</v>
      </c>
      <c r="F15" s="78">
        <v>0</v>
      </c>
      <c r="G15" s="32">
        <v>50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102</v>
      </c>
      <c r="K15" s="6">
        <f>E$4-J15</f>
        <v>-2</v>
      </c>
      <c r="L15" s="7">
        <f t="shared" si="1"/>
        <v>0</v>
      </c>
      <c r="M15" s="4">
        <f t="shared" si="4"/>
        <v>50</v>
      </c>
      <c r="N15" s="242"/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42090</v>
      </c>
      <c r="C16" s="35" t="s">
        <v>65</v>
      </c>
      <c r="D16" s="50"/>
      <c r="E16" s="50">
        <v>3.5</v>
      </c>
      <c r="F16" s="79">
        <v>0</v>
      </c>
      <c r="G16" s="10">
        <v>21</v>
      </c>
      <c r="H16" s="4" t="e">
        <f>IF(G16="","",(IF(#REF!=0,"",(#REF!*G16*#REF!))))</f>
        <v>#REF!</v>
      </c>
      <c r="I16" s="5">
        <f t="shared" si="0"/>
        <v>3.5</v>
      </c>
      <c r="J16" s="6">
        <f>SUM(G$12:G16)</f>
        <v>123</v>
      </c>
      <c r="K16" s="6">
        <f t="shared" ref="K16:K24" si="8">E$4-J16</f>
        <v>-23</v>
      </c>
      <c r="L16" s="7">
        <f t="shared" si="1"/>
        <v>0</v>
      </c>
      <c r="M16" s="4">
        <f t="shared" si="4"/>
        <v>21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72" t="s">
        <v>68</v>
      </c>
      <c r="U16" s="173"/>
      <c r="V16" s="173"/>
      <c r="W16" s="174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123</v>
      </c>
      <c r="K17" s="6">
        <f t="shared" ref="K17" si="11">E$4-J17</f>
        <v>-23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 t="s">
        <v>69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123</v>
      </c>
      <c r="K18" s="6">
        <f t="shared" ref="K18:K20" si="17">E$4-J18</f>
        <v>-23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123</v>
      </c>
      <c r="K19" s="6">
        <f t="shared" si="17"/>
        <v>-23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123</v>
      </c>
      <c r="K20" s="6">
        <f t="shared" si="17"/>
        <v>-23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123</v>
      </c>
      <c r="K21" s="6">
        <f t="shared" si="8"/>
        <v>-23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123</v>
      </c>
      <c r="K22" s="6">
        <f t="shared" si="8"/>
        <v>-23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123</v>
      </c>
      <c r="K23" s="6">
        <f t="shared" si="8"/>
        <v>-23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19.5</v>
      </c>
      <c r="F24" s="62">
        <f>SUM(F13:F23)</f>
        <v>0</v>
      </c>
      <c r="G24" s="62">
        <f>SUM(G13:G23)</f>
        <v>123</v>
      </c>
      <c r="H24" s="81"/>
      <c r="I24" s="62">
        <f t="shared" si="0"/>
        <v>19.5</v>
      </c>
      <c r="J24" s="82">
        <f>J23</f>
        <v>123</v>
      </c>
      <c r="K24" s="82">
        <f t="shared" si="8"/>
        <v>-23</v>
      </c>
      <c r="L24" s="83">
        <f>SUM(L13:L23)</f>
        <v>0</v>
      </c>
      <c r="M24" s="81">
        <f>SUM(M13:M23)</f>
        <v>123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3" t="s">
        <v>37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123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123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2015-03-30T20:41:25Z</cp:lastPrinted>
  <dcterms:created xsi:type="dcterms:W3CDTF">2014-06-10T19:48:08Z</dcterms:created>
  <dcterms:modified xsi:type="dcterms:W3CDTF">2015-04-06T18:50:46Z</dcterms:modified>
</cp:coreProperties>
</file>