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<sst xmlns="http://schemas.openxmlformats.org/spreadsheetml/2006/main" count="140" uniqueCount="70">
  <si>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</si>
  <si>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</si>
  <si>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</si>
  <si>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</si>
  <si>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</si>
  <si>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</si>
  <si>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</si>
  <si>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</si>
  <si>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</si>
  <si>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</si>
  <si>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</si>
  <si>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</si>
  <si>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</si>
  <si>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</si>
  <si>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</si>
  <si>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</si>
  <si>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</si>
  <si>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</si>
  <si>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</si>
  <si>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</si>
  <si>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</si>
  <si>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</si>
  <si>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</si>
  <si>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</si>
  <si>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</si>
  <si>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</si>
  <si>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</si>
  <si>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</si>
  <si>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</si>
  <si>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</si>
  <si>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</si>
  <si>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</si>
  <si>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</si>
  <si>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</si>
  <si>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</si>
  <si>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</si>
  <si>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</si>
  <si>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</si>
  <si>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</si>
  <si>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</si>
  <si>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</si>
  <si>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</si>
  <si>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</si>
  <si>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</si>
  <si>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</si>
  <si>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</si>
  <si>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</si>
  <si>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</si>
  <si>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</si>
  <si>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</si>
  <si>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</si>
  <si>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</si>
  <si>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</si>
  <si>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</si>
  <si>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</si>
  <si>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</si>
  <si>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</si>
  <si>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</si>
  <si>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</si>
  <si>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</si>
  <si>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</si>
  <si>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</si>
  <si>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PP12001-10</t>
  </si>
  <si>
    <t>*70 PLUS* (RUN 75 PIECES TOTAL!!!)</t>
  </si>
  <si>
    <t>A02002-0060</t>
  </si>
  <si>
    <t>BA</t>
  </si>
  <si>
    <t>BJ</t>
  </si>
  <si>
    <t>JO</t>
  </si>
  <si>
    <t>JOB OUT</t>
  </si>
  <si>
    <t>NO PARTS AT MACK-MR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</si>
</sst>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T16" sqref="T16:W16"/>
    </sheetView>
  </sheetViews>
  <sheetFormatPr defaultColWidth="9.109375" defaultRowHeight="14.4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368057</v>
      </c>
      <c r="F3" s="227"/>
      <c r="G3" s="228"/>
      <c r="H3" s="22"/>
      <c r="I3" s="25"/>
      <c r="J3" s="204" t="s">
        <v>25</v>
      </c>
      <c r="K3" s="229"/>
      <c r="L3" s="204" t="s">
        <v>64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70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 t="s">
        <v>63</v>
      </c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70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3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42111</v>
      </c>
      <c r="C13" s="30" t="s">
        <v>65</v>
      </c>
      <c r="D13" s="30"/>
      <c r="E13" s="30">
        <v>0.5</v>
      </c>
      <c r="F13" s="77">
        <v>3</v>
      </c>
      <c r="G13" s="32">
        <v>2</v>
      </c>
      <c r="H13" s="4" t="e">
        <f>IF(G13="","",(IF(#REF!=0,"",(#REF!*G13*#REF!))))</f>
        <v>#REF!</v>
      </c>
      <c r="I13" s="5">
        <f t="shared" ref="I13:I24" si="0">IF(G13="","",(SUM(E13+F13+Q13)))</f>
        <v>3.5</v>
      </c>
      <c r="J13" s="6">
        <f>SUM(G$12:G13)</f>
        <v>2</v>
      </c>
      <c r="K13" s="6">
        <f>E$4-J13</f>
        <v>68</v>
      </c>
      <c r="L13" s="7">
        <f t="shared" ref="L13:L23" si="1">IF(G13="",0,$T$12*(I13-F13-Q13))</f>
        <v>0</v>
      </c>
      <c r="M13" s="4">
        <f>G13</f>
        <v>2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42112</v>
      </c>
      <c r="C14" s="30" t="s">
        <v>67</v>
      </c>
      <c r="D14" s="30"/>
      <c r="E14" s="30">
        <v>2</v>
      </c>
      <c r="F14" s="78">
        <v>0</v>
      </c>
      <c r="G14" s="32">
        <v>20</v>
      </c>
      <c r="H14" s="4" t="e">
        <f>IF(G14="","",(IF(#REF!=0,"",(#REF!*G14*#REF!))))</f>
        <v>#REF!</v>
      </c>
      <c r="I14" s="5">
        <f t="shared" si="0"/>
        <v>2</v>
      </c>
      <c r="J14" s="6">
        <f>SUM(G$12:G14)</f>
        <v>22</v>
      </c>
      <c r="K14" s="6">
        <f>E$4-J14</f>
        <v>48</v>
      </c>
      <c r="L14" s="7">
        <f t="shared" si="1"/>
        <v>0</v>
      </c>
      <c r="M14" s="4">
        <f t="shared" ref="M14:M23" si="4">G14</f>
        <v>20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42114</v>
      </c>
      <c r="C15" s="30" t="s">
        <v>66</v>
      </c>
      <c r="D15" s="30"/>
      <c r="E15" s="30">
        <v>6</v>
      </c>
      <c r="F15" s="78">
        <v>0</v>
      </c>
      <c r="G15" s="32">
        <v>48</v>
      </c>
      <c r="H15" s="4" t="e">
        <f>IF(G15="","",(IF(#REF!=0,"",(#REF!*G15*#REF!))))</f>
        <v>#REF!</v>
      </c>
      <c r="I15" s="5">
        <f t="shared" si="0"/>
        <v>6</v>
      </c>
      <c r="J15" s="6">
        <f>SUM(G$12:G15)</f>
        <v>70</v>
      </c>
      <c r="K15" s="6">
        <f>E$4-J15</f>
        <v>0</v>
      </c>
      <c r="L15" s="7">
        <f t="shared" si="1"/>
        <v>0</v>
      </c>
      <c r="M15" s="4">
        <f t="shared" si="4"/>
        <v>48</v>
      </c>
      <c r="N15" s="135" t="str">
        <f t="shared" si="5"/>
        <v/>
      </c>
      <c r="O15" s="136"/>
      <c r="P15" s="33"/>
      <c r="Q15" s="8">
        <v>0</v>
      </c>
      <c r="R15" s="8">
        <v>0</v>
      </c>
      <c r="S15" s="8">
        <v>0</v>
      </c>
      <c r="T15" s="172" t="s">
        <v>68</v>
      </c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70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 t="s">
        <v>69</v>
      </c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70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70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70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70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70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70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70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8.5</v>
      </c>
      <c r="F24" s="62">
        <f>SUM(F13:F23)</f>
        <v>3</v>
      </c>
      <c r="G24" s="62">
        <f>SUM(G13:G23)</f>
        <v>70</v>
      </c>
      <c r="H24" s="81"/>
      <c r="I24" s="62">
        <f t="shared" si="0"/>
        <v>11.5</v>
      </c>
      <c r="J24" s="82">
        <f>J23</f>
        <v>70</v>
      </c>
      <c r="K24" s="82">
        <f t="shared" si="8"/>
        <v>0</v>
      </c>
      <c r="L24" s="83">
        <f>SUM(L13:L23)</f>
        <v>0</v>
      </c>
      <c r="M24" s="81">
        <f>SUM(M13:M23)</f>
        <v>70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70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70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70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70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70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70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70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70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70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70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70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70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70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70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70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70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70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70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70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70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70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70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70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70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70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70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70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2014-10-07T20:17:03Z</cp:lastPrinted>
  <dcterms:created xsi:type="dcterms:W3CDTF">2014-06-10T19:48:08Z</dcterms:created>
  <dcterms:modified xsi:type="dcterms:W3CDTF">2015-04-20T12:23:19Z</dcterms:modified>
</cp:coreProperties>
</file>