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<sst xmlns="http://schemas.openxmlformats.org/spreadsheetml/2006/main" count="140" uniqueCount="72">
  <si>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</si>
  <si>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</si>
  <si>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</si>
  <si>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</si>
  <si>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</si>
  <si>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</si>
  <si>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</si>
  <si>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</si>
  <si>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</si>
  <si>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</si>
  <si>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</si>
  <si>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</si>
  <si>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</si>
  <si>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</si>
  <si>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</si>
  <si>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</si>
  <si>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</si>
  <si>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</si>
  <si>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</si>
  <si>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</si>
  <si>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</si>
  <si>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</si>
  <si>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</si>
  <si>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</si>
  <si>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</si>
  <si>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</si>
  <si>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</si>
  <si>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</si>
  <si>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</si>
  <si>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</si>
  <si>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</si>
  <si>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</si>
  <si>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</si>
  <si>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</si>
  <si>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</si>
  <si>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</si>
  <si>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</si>
  <si>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</si>
  <si>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</si>
  <si>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</si>
  <si>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</si>
  <si>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</si>
  <si>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</si>
  <si>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</si>
  <si>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</si>
  <si>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</si>
  <si>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</si>
  <si>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</si>
  <si>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</si>
  <si>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</si>
  <si>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</si>
  <si>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</si>
  <si>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</si>
  <si>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</si>
  <si>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</si>
  <si>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</si>
  <si>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</si>
  <si>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</si>
  <si>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</si>
  <si>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</si>
  <si>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</si>
  <si>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R1310-10</t>
  </si>
  <si>
    <t>Machine # B/S 16</t>
  </si>
  <si>
    <t>Machine #  384</t>
  </si>
  <si>
    <t>R1310-10U</t>
  </si>
  <si>
    <t>945 PM</t>
  </si>
  <si>
    <t>YES</t>
  </si>
  <si>
    <t>VG</t>
  </si>
  <si>
    <t>SB</t>
  </si>
  <si>
    <t>JOB OUT</t>
  </si>
  <si>
    <t>NO PARTS AT MACH-MR</t>
  </si>
  <si>
    <t>MP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</si>
</sst>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F45" sqref="F45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92" t="s">
        <v>45</v>
      </c>
      <c r="S2" s="193"/>
      <c r="T2" s="194"/>
      <c r="U2" s="145"/>
      <c r="V2" s="148"/>
      <c r="W2" s="186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5"/>
      <c r="AS2" s="148"/>
      <c r="AT2" s="186"/>
    </row>
    <row r="3" spans="2:46" ht="19.5" customHeight="1">
      <c r="B3" s="147" t="s">
        <v>22</v>
      </c>
      <c r="C3" s="148"/>
      <c r="D3" s="24"/>
      <c r="E3" s="149">
        <v>367004</v>
      </c>
      <c r="F3" s="150"/>
      <c r="G3" s="151"/>
      <c r="H3" s="22"/>
      <c r="I3" s="25"/>
      <c r="J3" s="145" t="s">
        <v>25</v>
      </c>
      <c r="K3" s="146"/>
      <c r="L3" s="145" t="s">
        <v>64</v>
      </c>
      <c r="M3" s="148"/>
      <c r="N3" s="148"/>
      <c r="O3" s="146"/>
      <c r="P3" s="22"/>
      <c r="Q3" s="22"/>
      <c r="R3" s="195"/>
      <c r="S3" s="196"/>
      <c r="T3" s="197"/>
      <c r="U3" s="145"/>
      <c r="V3" s="148"/>
      <c r="W3" s="186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5"/>
      <c r="AP3" s="196"/>
      <c r="AQ3" s="197"/>
      <c r="AR3" s="145"/>
      <c r="AS3" s="148"/>
      <c r="AT3" s="186"/>
    </row>
    <row r="4" spans="2:46" ht="19.5" customHeight="1">
      <c r="B4" s="213" t="s">
        <v>23</v>
      </c>
      <c r="C4" s="194"/>
      <c r="D4" s="24"/>
      <c r="E4" s="192">
        <v>200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3" t="s">
        <v>23</v>
      </c>
      <c r="Z4" s="194"/>
      <c r="AA4" s="95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>
      <c r="B5" s="222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7" t="s">
        <v>56</v>
      </c>
      <c r="C6" s="218"/>
      <c r="D6" s="218"/>
      <c r="E6" s="219"/>
      <c r="F6" s="175"/>
      <c r="G6" s="176"/>
      <c r="H6" s="22"/>
      <c r="I6" s="26"/>
      <c r="J6" s="27"/>
      <c r="K6" s="27"/>
      <c r="L6" s="27"/>
      <c r="M6" s="77"/>
      <c r="N6" s="88"/>
      <c r="O6" s="88"/>
      <c r="P6" s="88"/>
      <c r="Q6" s="89"/>
      <c r="R6" s="187" t="s">
        <v>60</v>
      </c>
      <c r="S6" s="188"/>
      <c r="T6" s="188"/>
      <c r="U6" s="188"/>
      <c r="V6" s="188"/>
      <c r="W6" s="189"/>
      <c r="Y6" s="217" t="s">
        <v>56</v>
      </c>
      <c r="Z6" s="218"/>
      <c r="AA6" s="218"/>
      <c r="AB6" s="219"/>
      <c r="AC6" s="175"/>
      <c r="AD6" s="176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7" t="s">
        <v>60</v>
      </c>
      <c r="AP6" s="188"/>
      <c r="AQ6" s="188"/>
      <c r="AR6" s="188"/>
      <c r="AS6" s="188"/>
      <c r="AT6" s="189"/>
    </row>
    <row r="7" spans="2:46" ht="16.5" customHeight="1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6"/>
      <c r="N7" s="177"/>
      <c r="O7" s="178"/>
      <c r="P7" s="178"/>
      <c r="Q7" s="178"/>
      <c r="R7" s="201" t="s">
        <v>57</v>
      </c>
      <c r="S7" s="201"/>
      <c r="T7" s="201"/>
      <c r="U7" s="145"/>
      <c r="V7" s="148"/>
      <c r="W7" s="186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6"/>
      <c r="AK7" s="177"/>
      <c r="AL7" s="178"/>
      <c r="AM7" s="178"/>
      <c r="AN7" s="178"/>
      <c r="AO7" s="201" t="s">
        <v>57</v>
      </c>
      <c r="AP7" s="201"/>
      <c r="AQ7" s="201"/>
      <c r="AR7" s="145"/>
      <c r="AS7" s="148"/>
      <c r="AT7" s="186"/>
    </row>
    <row r="8" spans="2:46" ht="16.5" customHeight="1">
      <c r="B8" s="213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6"/>
      <c r="N8" s="177"/>
      <c r="O8" s="178"/>
      <c r="P8" s="178"/>
      <c r="Q8" s="178"/>
      <c r="R8" s="201" t="s">
        <v>58</v>
      </c>
      <c r="S8" s="201"/>
      <c r="T8" s="201"/>
      <c r="U8" s="145"/>
      <c r="V8" s="148"/>
      <c r="W8" s="186"/>
      <c r="Y8" s="213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6"/>
      <c r="AK8" s="177"/>
      <c r="AL8" s="178"/>
      <c r="AM8" s="178"/>
      <c r="AN8" s="178"/>
      <c r="AO8" s="201" t="s">
        <v>58</v>
      </c>
      <c r="AP8" s="201"/>
      <c r="AQ8" s="201"/>
      <c r="AR8" s="145"/>
      <c r="AS8" s="148"/>
      <c r="AT8" s="186"/>
    </row>
    <row r="9" spans="2:46" ht="16.5" customHeight="1" thickBot="1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8"/>
      <c r="O9" s="209"/>
      <c r="P9" s="209"/>
      <c r="Q9" s="209"/>
      <c r="R9" s="232" t="s">
        <v>59</v>
      </c>
      <c r="S9" s="232"/>
      <c r="T9" s="232"/>
      <c r="U9" s="205"/>
      <c r="V9" s="206"/>
      <c r="W9" s="207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8"/>
      <c r="AL9" s="209"/>
      <c r="AM9" s="209"/>
      <c r="AN9" s="209"/>
      <c r="AO9" s="232" t="s">
        <v>59</v>
      </c>
      <c r="AP9" s="232"/>
      <c r="AQ9" s="232"/>
      <c r="AR9" s="205"/>
      <c r="AS9" s="206"/>
      <c r="AT9" s="207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2" t="s">
        <v>17</v>
      </c>
      <c r="O10" s="183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2" t="s">
        <v>19</v>
      </c>
      <c r="V10" s="154" t="s">
        <v>28</v>
      </c>
      <c r="W10" s="179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2" t="s">
        <v>17</v>
      </c>
      <c r="AL10" s="183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2" t="s">
        <v>19</v>
      </c>
      <c r="AS10" s="154" t="s">
        <v>28</v>
      </c>
      <c r="AT10" s="179" t="s">
        <v>29</v>
      </c>
    </row>
    <row r="11" spans="2:46" ht="30.75" customHeight="1" thickBot="1">
      <c r="B11" s="153"/>
      <c r="C11" s="155"/>
      <c r="D11" s="181"/>
      <c r="E11" s="181"/>
      <c r="F11" s="155"/>
      <c r="G11" s="181"/>
      <c r="H11" s="157"/>
      <c r="I11" s="157"/>
      <c r="J11" s="157"/>
      <c r="K11" s="157"/>
      <c r="L11" s="157"/>
      <c r="M11" s="157"/>
      <c r="N11" s="184"/>
      <c r="O11" s="185"/>
      <c r="P11" s="168"/>
      <c r="Q11" s="168"/>
      <c r="R11" s="168"/>
      <c r="S11" s="168"/>
      <c r="T11" s="168"/>
      <c r="U11" s="203"/>
      <c r="V11" s="204"/>
      <c r="W11" s="180"/>
      <c r="Y11" s="153"/>
      <c r="Z11" s="155"/>
      <c r="AA11" s="181"/>
      <c r="AB11" s="181"/>
      <c r="AC11" s="155"/>
      <c r="AD11" s="181"/>
      <c r="AE11" s="157"/>
      <c r="AF11" s="157"/>
      <c r="AG11" s="157"/>
      <c r="AH11" s="157"/>
      <c r="AI11" s="157"/>
      <c r="AJ11" s="157"/>
      <c r="AK11" s="184"/>
      <c r="AL11" s="185"/>
      <c r="AM11" s="168"/>
      <c r="AN11" s="168"/>
      <c r="AO11" s="168"/>
      <c r="AP11" s="168"/>
      <c r="AQ11" s="168"/>
      <c r="AR11" s="203"/>
      <c r="AS11" s="204"/>
      <c r="AT11" s="180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200</v>
      </c>
      <c r="L12" s="172" t="s">
        <v>55</v>
      </c>
      <c r="M12" s="173"/>
      <c r="N12" s="172"/>
      <c r="O12" s="174"/>
      <c r="P12" s="70"/>
      <c r="Q12" s="70"/>
      <c r="R12" s="70"/>
      <c r="S12" s="71"/>
      <c r="T12" s="72"/>
      <c r="U12" s="72"/>
      <c r="V12" s="54">
        <f>SUM(F13:F23)</f>
        <v>3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4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42103</v>
      </c>
      <c r="C13" s="30" t="s">
        <v>71</v>
      </c>
      <c r="D13" s="30"/>
      <c r="E13" s="30">
        <v>1</v>
      </c>
      <c r="F13" s="80">
        <v>3</v>
      </c>
      <c r="G13" s="32">
        <v>30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30</v>
      </c>
      <c r="K13" s="6">
        <f>E$4-J13</f>
        <v>170</v>
      </c>
      <c r="L13" s="7">
        <f t="shared" ref="L13:L23" si="1">IF(G13="",0,$T$12*(I13-F13-Q13))</f>
        <v>0</v>
      </c>
      <c r="M13" s="4">
        <f>G13</f>
        <v>30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169"/>
      <c r="AR13" s="170"/>
      <c r="AS13" s="170"/>
      <c r="AT13" s="171"/>
    </row>
    <row r="14" spans="2:46" ht="15" customHeight="1">
      <c r="B14" s="29">
        <v>42103</v>
      </c>
      <c r="C14" s="30" t="s">
        <v>68</v>
      </c>
      <c r="D14" s="30"/>
      <c r="E14" s="30">
        <v>8</v>
      </c>
      <c r="F14" s="81">
        <v>0</v>
      </c>
      <c r="G14" s="32">
        <v>315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345</v>
      </c>
      <c r="K14" s="6">
        <f>E$4-J14</f>
        <v>-145</v>
      </c>
      <c r="L14" s="7">
        <f t="shared" si="1"/>
        <v>0</v>
      </c>
      <c r="M14" s="4">
        <f t="shared" ref="M14:M23" si="4">G14</f>
        <v>315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69" t="s">
        <v>69</v>
      </c>
      <c r="U14" s="170"/>
      <c r="V14" s="170"/>
      <c r="W14" s="171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345</v>
      </c>
      <c r="K15" s="6">
        <f>E$4-J15</f>
        <v>-145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69" t="s">
        <v>70</v>
      </c>
      <c r="U15" s="170"/>
      <c r="V15" s="170"/>
      <c r="W15" s="17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345</v>
      </c>
      <c r="K16" s="6">
        <f t="shared" ref="K16:K24" si="8">E$4-J16</f>
        <v>-145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345</v>
      </c>
      <c r="K17" s="6">
        <f t="shared" ref="K17" si="11">E$4-J17</f>
        <v>-145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345</v>
      </c>
      <c r="K18" s="6">
        <f t="shared" ref="K18:K20" si="17">E$4-J18</f>
        <v>-145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345</v>
      </c>
      <c r="K19" s="6">
        <f t="shared" si="17"/>
        <v>-145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345</v>
      </c>
      <c r="K20" s="6">
        <f t="shared" si="17"/>
        <v>-145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345</v>
      </c>
      <c r="K21" s="6">
        <f t="shared" si="8"/>
        <v>-145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345</v>
      </c>
      <c r="K22" s="6">
        <f t="shared" si="8"/>
        <v>-145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345</v>
      </c>
      <c r="K23" s="6">
        <f t="shared" si="8"/>
        <v>-145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9</v>
      </c>
      <c r="F24" s="62">
        <f>SUM(F13:F23)</f>
        <v>3</v>
      </c>
      <c r="G24" s="62">
        <f>SUM(G13:G23)</f>
        <v>345</v>
      </c>
      <c r="H24" s="84"/>
      <c r="I24" s="62">
        <f t="shared" si="0"/>
        <v>12</v>
      </c>
      <c r="J24" s="85">
        <f>J23</f>
        <v>345</v>
      </c>
      <c r="K24" s="85">
        <f t="shared" si="8"/>
        <v>-145</v>
      </c>
      <c r="L24" s="86">
        <f>SUM(L13:L23)</f>
        <v>0</v>
      </c>
      <c r="M24" s="84">
        <f>SUM(M13:M23)</f>
        <v>345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62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72" t="s">
        <v>55</v>
      </c>
      <c r="M26" s="173"/>
      <c r="N26" s="172"/>
      <c r="O26" s="174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4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72" t="s">
        <v>55</v>
      </c>
      <c r="M40" s="173"/>
      <c r="N40" s="172"/>
      <c r="O40" s="174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4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219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>
        <v>42103</v>
      </c>
      <c r="N56" s="142"/>
      <c r="O56" s="236" t="s">
        <v>65</v>
      </c>
      <c r="P56" s="116"/>
      <c r="Q56" s="116"/>
      <c r="R56" s="115" t="s">
        <v>66</v>
      </c>
      <c r="S56" s="116"/>
      <c r="T56" s="115" t="s">
        <v>67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44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345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2015-04-10T12:15:10Z</cp:lastPrinted>
  <dcterms:created xsi:type="dcterms:W3CDTF">2014-06-10T19:48:08Z</dcterms:created>
  <dcterms:modified xsi:type="dcterms:W3CDTF">2015-04-13T20:55:24Z</dcterms:modified>
</cp:coreProperties>
</file>