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J23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<sst xmlns="http://schemas.openxmlformats.org/spreadsheetml/2006/main" count="136" uniqueCount="67">
  <si>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</si>
  <si>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</si>
  <si>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</si>
  <si>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</si>
  <si>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</si>
  <si>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</si>
  <si>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</si>
  <si>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</si>
  <si>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</si>
  <si>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</si>
  <si>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</si>
  <si>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</si>
  <si>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</si>
  <si>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</si>
  <si>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</si>
  <si>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</si>
  <si>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</si>
  <si>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</si>
  <si>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</si>
  <si>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</si>
  <si>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</si>
  <si>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</si>
  <si>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</si>
  <si>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</si>
  <si>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</si>
  <si>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</si>
  <si>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</si>
  <si>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</si>
  <si>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</si>
  <si>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</si>
  <si>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</si>
  <si>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</si>
  <si>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</si>
  <si>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</si>
  <si>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</si>
  <si>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</si>
  <si>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</si>
  <si>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</si>
  <si>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</si>
  <si>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</si>
  <si>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</si>
  <si>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</si>
  <si>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</si>
  <si>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</si>
  <si>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</si>
  <si>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</si>
  <si>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</si>
  <si>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</si>
  <si>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</si>
  <si>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</si>
  <si>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</si>
  <si>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</si>
  <si>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</si>
  <si>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</si>
  <si>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</si>
  <si>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</si>
  <si>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</si>
  <si>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</si>
  <si>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</si>
  <si>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</si>
  <si>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</si>
  <si>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</si>
  <si>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R1315-18</t>
  </si>
  <si>
    <t>A06201-0012</t>
  </si>
  <si>
    <t>BA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</si>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</sst>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F50" sqref="F50"/>
    </sheetView>
  </sheetViews>
  <sheetFormatPr defaultColWidth="9.109375" defaultRowHeight="14.4" x14ac:dyDescent="0.3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 x14ac:dyDescent="0.3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3">
      <c r="B3" s="225" t="s">
        <v>22</v>
      </c>
      <c r="C3" s="205"/>
      <c r="D3" s="24"/>
      <c r="E3" s="226">
        <v>377686</v>
      </c>
      <c r="F3" s="227"/>
      <c r="G3" s="228"/>
      <c r="H3" s="22"/>
      <c r="I3" s="25"/>
      <c r="J3" s="204" t="s">
        <v>25</v>
      </c>
      <c r="K3" s="229"/>
      <c r="L3" s="204" t="s">
        <v>63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3">
      <c r="B4" s="207" t="s">
        <v>23</v>
      </c>
      <c r="C4" s="209"/>
      <c r="D4" s="24"/>
      <c r="E4" s="230">
        <v>5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3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3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3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3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5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3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5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3">
      <c r="B12" s="151" t="s">
        <v>61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5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2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42202</v>
      </c>
      <c r="C13" s="30" t="s">
        <v>64</v>
      </c>
      <c r="D13" s="30"/>
      <c r="E13" s="30">
        <v>2</v>
      </c>
      <c r="F13" s="77">
        <v>2</v>
      </c>
      <c r="G13" s="32">
        <v>6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6</v>
      </c>
      <c r="K13" s="6">
        <f>E$4-J13</f>
        <v>-1</v>
      </c>
      <c r="L13" s="7">
        <f t="shared" ref="L13:L23" si="1">IF(G13="",0,$T$12*(I13-F13-Q13))</f>
        <v>0</v>
      </c>
      <c r="M13" s="4">
        <f>G13</f>
        <v>6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72" t="s">
        <v>65</v>
      </c>
      <c r="U13" s="173"/>
      <c r="V13" s="173"/>
      <c r="W13" s="174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3">
      <c r="B14" s="29"/>
      <c r="C14" s="30"/>
      <c r="D14" s="30"/>
      <c r="E14" s="30"/>
      <c r="F14" s="78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6</v>
      </c>
      <c r="K14" s="6">
        <f>E$4-J14</f>
        <v>-1</v>
      </c>
      <c r="L14" s="7">
        <f t="shared" si="1"/>
        <v>0</v>
      </c>
      <c r="M14" s="4">
        <f t="shared" ref="M14:M23" si="4">G14</f>
        <v>0</v>
      </c>
      <c r="N14" s="135" t="str">
        <f t="shared" ref="N14:N23" si="5">IF(L14=0,"",(M14/L14))</f>
        <v/>
      </c>
      <c r="O14" s="136"/>
      <c r="P14" s="33"/>
      <c r="Q14" s="30"/>
      <c r="R14" s="30"/>
      <c r="S14" s="30"/>
      <c r="T14" s="166" t="s">
        <v>66</v>
      </c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3">
      <c r="B15" s="29"/>
      <c r="C15" s="30"/>
      <c r="D15" s="30"/>
      <c r="E15" s="30"/>
      <c r="F15" s="78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6</v>
      </c>
      <c r="K15" s="6">
        <f>E$4-J15</f>
        <v>-1</v>
      </c>
      <c r="L15" s="7">
        <f t="shared" si="1"/>
        <v>0</v>
      </c>
      <c r="M15" s="4">
        <f t="shared" si="4"/>
        <v>0</v>
      </c>
      <c r="N15" s="135" t="str">
        <f t="shared" si="5"/>
        <v/>
      </c>
      <c r="O15" s="136"/>
      <c r="P15" s="33"/>
      <c r="Q15" s="8"/>
      <c r="R15" s="8"/>
      <c r="S15" s="8"/>
      <c r="T15" s="166"/>
      <c r="U15" s="167"/>
      <c r="V15" s="167"/>
      <c r="W15" s="168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 x14ac:dyDescent="0.3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6</v>
      </c>
      <c r="K16" s="6">
        <f t="shared" ref="K16:K24" si="8">E$4-J16</f>
        <v>-1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 x14ac:dyDescent="0.3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6</v>
      </c>
      <c r="K17" s="6">
        <f t="shared" ref="K17" si="11">E$4-J17</f>
        <v>-1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 x14ac:dyDescent="0.3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6</v>
      </c>
      <c r="K18" s="6">
        <f t="shared" ref="K18:K20" si="17">E$4-J18</f>
        <v>-1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3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6</v>
      </c>
      <c r="K19" s="6">
        <f t="shared" si="17"/>
        <v>-1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3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6</v>
      </c>
      <c r="K20" s="6">
        <f t="shared" si="17"/>
        <v>-1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3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6</v>
      </c>
      <c r="K21" s="6">
        <f t="shared" si="8"/>
        <v>-1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 x14ac:dyDescent="0.3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6</v>
      </c>
      <c r="K22" s="6">
        <f t="shared" si="8"/>
        <v>-1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 x14ac:dyDescent="0.3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6</v>
      </c>
      <c r="K23" s="6">
        <f t="shared" si="8"/>
        <v>-1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 x14ac:dyDescent="0.3">
      <c r="B24" s="140" t="s">
        <v>20</v>
      </c>
      <c r="C24" s="141"/>
      <c r="D24" s="52"/>
      <c r="E24" s="62">
        <f>SUM(E13:E23)</f>
        <v>2</v>
      </c>
      <c r="F24" s="62">
        <f>SUM(F13:F23)</f>
        <v>2</v>
      </c>
      <c r="G24" s="62">
        <f>SUM(G13:G23)</f>
        <v>6</v>
      </c>
      <c r="H24" s="81"/>
      <c r="I24" s="62">
        <f t="shared" si="0"/>
        <v>4</v>
      </c>
      <c r="J24" s="82">
        <f>J23</f>
        <v>6</v>
      </c>
      <c r="K24" s="82">
        <f t="shared" si="8"/>
        <v>-1</v>
      </c>
      <c r="L24" s="83">
        <f>SUM(L13:L23)</f>
        <v>0</v>
      </c>
      <c r="M24" s="81">
        <f>SUM(M13:M23)</f>
        <v>6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" thickBot="1" x14ac:dyDescent="0.35">
      <c r="B25" s="241" t="s">
        <v>37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3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5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5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 x14ac:dyDescent="0.3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5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5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5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5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5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5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5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5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5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5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3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5</v>
      </c>
      <c r="L38" s="83">
        <f>SUM(L27:L37)</f>
        <v>0</v>
      </c>
      <c r="M38" s="81">
        <f>SUM(M27:M37)</f>
        <v>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 x14ac:dyDescent="0.35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3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5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5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5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5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5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5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5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5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5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5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5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5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3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5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5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3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3">
      <c r="B56" s="108" t="s">
        <v>51</v>
      </c>
      <c r="C56" s="109"/>
      <c r="D56" s="109"/>
      <c r="E56" s="109"/>
      <c r="F56" s="110">
        <v>7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240"/>
      <c r="S56" s="115"/>
      <c r="T56" s="240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3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3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3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5">
      <c r="B60" s="102" t="s">
        <v>47</v>
      </c>
      <c r="C60" s="103"/>
      <c r="D60" s="103"/>
      <c r="E60" s="103"/>
      <c r="F60" s="104">
        <f>G24</f>
        <v>6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3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2014-10-07T20:17:03Z</cp:lastPrinted>
  <dcterms:created xsi:type="dcterms:W3CDTF">2014-06-10T19:48:08Z</dcterms:created>
  <dcterms:modified xsi:type="dcterms:W3CDTF">2015-07-24T16:22:37Z</dcterms:modified>
</cp:coreProperties>
</file>