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<sst xmlns="http://schemas.openxmlformats.org/spreadsheetml/2006/main" count="144" uniqueCount="74">
  <si>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</si>
  <si>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</si>
  <si>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</si>
  <si>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</si>
  <si>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</si>
  <si>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</si>
  <si>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</si>
  <si>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</si>
  <si>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</si>
  <si>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</si>
  <si>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</si>
  <si>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</si>
  <si>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</si>
  <si>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</si>
  <si>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</si>
  <si>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</si>
  <si>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</si>
  <si>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</si>
  <si>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</si>
  <si>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</si>
  <si>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</si>
  <si>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</si>
  <si>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</si>
  <si>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</si>
  <si>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</si>
  <si>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</si>
  <si>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</si>
  <si>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</si>
  <si>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</si>
  <si>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</si>
  <si>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</si>
  <si>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</si>
  <si>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</si>
  <si>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</si>
  <si>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</si>
  <si>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</si>
  <si>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</si>
  <si>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</si>
  <si>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</si>
  <si>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</si>
  <si>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</si>
  <si>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</si>
  <si>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</si>
  <si>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</si>
  <si>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</si>
  <si>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</si>
  <si>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</si>
  <si>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</si>
  <si>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</si>
  <si>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</si>
  <si>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</si>
  <si>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</si>
  <si>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</si>
  <si>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</si>
  <si>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</si>
  <si>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</si>
  <si>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</si>
  <si>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</si>
  <si>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</si>
  <si>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</si>
  <si>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</si>
  <si>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</si>
  <si>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</si>
  <si>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R435-2</t>
  </si>
  <si>
    <t>A</t>
  </si>
  <si>
    <t>A02002-0024</t>
  </si>
  <si>
    <t>MP</t>
  </si>
  <si>
    <t>100 PM</t>
  </si>
  <si>
    <t>YES</t>
  </si>
  <si>
    <t>VG</t>
  </si>
  <si>
    <t>2ND OP/1ST OP LOADS ON DIFF SHEET</t>
  </si>
  <si>
    <t>JM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</si>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</sst>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372051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800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 t="s">
        <v>70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800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42152</v>
      </c>
      <c r="C13" s="30" t="s">
        <v>66</v>
      </c>
      <c r="D13" s="30"/>
      <c r="E13" s="30">
        <v>0</v>
      </c>
      <c r="F13" s="78">
        <v>3</v>
      </c>
      <c r="G13" s="32">
        <v>0</v>
      </c>
      <c r="H13" s="4"/>
      <c r="I13" s="5">
        <f t="shared" ref="I13" si="0">IF(G13="","",(SUM(E13+F13+Q13)))</f>
        <v>3</v>
      </c>
      <c r="J13" s="6">
        <f>SUM(G$12:G13)</f>
        <v>0</v>
      </c>
      <c r="K13" s="6">
        <f>E$4-J13</f>
        <v>800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42153</v>
      </c>
      <c r="C14" s="30" t="s">
        <v>71</v>
      </c>
      <c r="D14" s="30"/>
      <c r="E14" s="30">
        <v>8</v>
      </c>
      <c r="F14" s="78">
        <v>0</v>
      </c>
      <c r="G14" s="32">
        <v>680</v>
      </c>
      <c r="H14" s="4"/>
      <c r="I14" s="5">
        <f t="shared" ref="I14:I23" si="4">IF(G14="","",(SUM(E14+F14+Q14)))</f>
        <v>8</v>
      </c>
      <c r="J14" s="6">
        <f>SUM(G$12:G14)</f>
        <v>680</v>
      </c>
      <c r="K14" s="6">
        <f t="shared" ref="K14:K23" si="5">E$4-J14</f>
        <v>120</v>
      </c>
      <c r="L14" s="7">
        <f t="shared" ref="L14:L23" si="6">IF(G14="",0,$T$12*(I14-F14-Q14))</f>
        <v>0</v>
      </c>
      <c r="M14" s="4">
        <f t="shared" ref="M14:M23" si="7">G14</f>
        <v>680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42156</v>
      </c>
      <c r="C15" s="30" t="s">
        <v>71</v>
      </c>
      <c r="D15" s="30"/>
      <c r="E15" s="30">
        <v>1.5</v>
      </c>
      <c r="F15" s="78">
        <v>0</v>
      </c>
      <c r="G15" s="32">
        <v>163</v>
      </c>
      <c r="H15" s="4"/>
      <c r="I15" s="5">
        <f t="shared" si="4"/>
        <v>1.5</v>
      </c>
      <c r="J15" s="6">
        <f>SUM(G$12:G15)</f>
        <v>843</v>
      </c>
      <c r="K15" s="6">
        <f t="shared" si="5"/>
        <v>-43</v>
      </c>
      <c r="L15" s="7">
        <f t="shared" si="6"/>
        <v>0</v>
      </c>
      <c r="M15" s="4">
        <f t="shared" si="7"/>
        <v>163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72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843</v>
      </c>
      <c r="K16" s="6">
        <f t="shared" si="5"/>
        <v>-43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 t="s">
        <v>73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843</v>
      </c>
      <c r="K17" s="6">
        <f t="shared" si="5"/>
        <v>-43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843</v>
      </c>
      <c r="K18" s="6">
        <f t="shared" si="5"/>
        <v>-43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843</v>
      </c>
      <c r="K19" s="6">
        <f t="shared" si="5"/>
        <v>-43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843</v>
      </c>
      <c r="K20" s="6">
        <f t="shared" si="5"/>
        <v>-43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843</v>
      </c>
      <c r="K21" s="6">
        <f t="shared" si="5"/>
        <v>-43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843</v>
      </c>
      <c r="K22" s="6">
        <f t="shared" si="5"/>
        <v>-43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843</v>
      </c>
      <c r="K23" s="6">
        <f t="shared" si="5"/>
        <v>-43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9.5</v>
      </c>
      <c r="F24" s="62">
        <f>SUM(F13:F23)</f>
        <v>3</v>
      </c>
      <c r="G24" s="62">
        <f>SUM(G13:G23)</f>
        <v>843</v>
      </c>
      <c r="H24" s="81"/>
      <c r="I24" s="62">
        <f t="shared" ref="I24" si="15">IF(G24="","",(SUM(E24+F24+Q24)))</f>
        <v>12.5</v>
      </c>
      <c r="J24" s="82">
        <f>J23</f>
        <v>843</v>
      </c>
      <c r="K24" s="82">
        <f t="shared" ref="K24" si="16">E$4-J24</f>
        <v>-43</v>
      </c>
      <c r="L24" s="83">
        <f>SUM(L13:L23)</f>
        <v>0</v>
      </c>
      <c r="M24" s="81">
        <f>SUM(M13:M23)</f>
        <v>843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800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800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800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800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800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800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800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800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800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800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800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800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800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800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800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800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800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800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800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800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800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800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800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800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800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800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808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42152</v>
      </c>
      <c r="N56" s="114"/>
      <c r="O56" s="240" t="s">
        <v>67</v>
      </c>
      <c r="P56" s="115"/>
      <c r="Q56" s="115"/>
      <c r="R56" s="241" t="s">
        <v>68</v>
      </c>
      <c r="S56" s="115"/>
      <c r="T56" s="241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843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2015-06-05T19:32:29Z</dcterms:modified>
</cp:coreProperties>
</file>