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L14" i="1" s="1"/>
  <c r="N14" i="1" s="1"/>
  <c r="J14" i="1"/>
  <c r="K14" i="1" s="1"/>
  <c r="I15" i="1"/>
  <c r="J15" i="1"/>
  <c r="K15" i="1" s="1"/>
  <c r="L15" i="1"/>
  <c r="N15" i="1" s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<sst xmlns="http://schemas.openxmlformats.org/spreadsheetml/2006/main" count="147" uniqueCount="74">
  <si>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</si>
  <si>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</si>
  <si>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</si>
  <si>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</si>
  <si>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</si>
  <si>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</si>
  <si>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</si>
  <si>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</si>
  <si>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</si>
  <si>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</si>
  <si>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</si>
  <si>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</si>
  <si>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</si>
  <si>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</si>
  <si>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</si>
  <si>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</si>
  <si>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</si>
  <si>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</si>
  <si>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</si>
  <si>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</si>
  <si>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</si>
  <si>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</si>
  <si>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</si>
  <si>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</si>
  <si>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</si>
  <si>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</si>
  <si>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</si>
  <si>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</si>
  <si>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</si>
  <si>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</si>
  <si>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</si>
  <si>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</si>
  <si>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</si>
  <si>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</si>
  <si>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</si>
  <si>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</si>
  <si>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</si>
  <si>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</si>
  <si>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</si>
  <si>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</si>
  <si>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</si>
  <si>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</si>
  <si>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</si>
  <si>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</si>
  <si>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</si>
  <si>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</si>
  <si>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</si>
  <si>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</si>
  <si>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</si>
  <si>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</si>
  <si>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</si>
  <si>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</si>
  <si>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</si>
  <si>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</si>
  <si>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</si>
  <si>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</si>
  <si>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</si>
  <si>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</si>
  <si>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</si>
  <si>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</si>
  <si>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</si>
  <si>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</si>
  <si>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</si>
  <si>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R435-6</t>
  </si>
  <si>
    <t>A02002-0012</t>
  </si>
  <si>
    <t>B&amp;S 18</t>
  </si>
  <si>
    <t>MP</t>
  </si>
  <si>
    <t>1ST OP COMPLETE</t>
  </si>
  <si>
    <t>230 AM</t>
  </si>
  <si>
    <t>YES</t>
  </si>
  <si>
    <t>???</t>
  </si>
  <si>
    <t>JOB OUT-MR</t>
  </si>
  <si>
    <t>7AM</t>
  </si>
  <si>
    <t>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</si>
</sst>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7" sqref="E47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 t="s">
        <v>65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374449</v>
      </c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300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40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300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4.5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42170</v>
      </c>
      <c r="C13" s="30" t="s">
        <v>66</v>
      </c>
      <c r="D13" s="30"/>
      <c r="E13" s="30">
        <v>0</v>
      </c>
      <c r="F13" s="78">
        <v>4.5</v>
      </c>
      <c r="G13" s="32">
        <v>0</v>
      </c>
      <c r="H13" s="4"/>
      <c r="I13" s="5">
        <f t="shared" ref="I13" si="0">IF(G13="","",(SUM(E13+F13+Q13)))</f>
        <v>4.5</v>
      </c>
      <c r="J13" s="6">
        <f>SUM(G$12:G13)</f>
        <v>0</v>
      </c>
      <c r="K13" s="6">
        <f>E$4-J13</f>
        <v>300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42171</v>
      </c>
      <c r="C14" s="30" t="s">
        <v>66</v>
      </c>
      <c r="D14" s="30"/>
      <c r="E14" s="30">
        <v>2.5</v>
      </c>
      <c r="F14" s="78">
        <v>0</v>
      </c>
      <c r="G14" s="32">
        <v>267</v>
      </c>
      <c r="H14" s="4"/>
      <c r="I14" s="5">
        <f t="shared" ref="I14:I23" si="4">IF(G14="","",(SUM(E14+F14+Q14)))</f>
        <v>2.5</v>
      </c>
      <c r="J14" s="6">
        <f>SUM(G$12:G14)</f>
        <v>267</v>
      </c>
      <c r="K14" s="6">
        <f t="shared" ref="K14:K23" si="5">E$4-J14</f>
        <v>33</v>
      </c>
      <c r="L14" s="7">
        <f t="shared" ref="L14:L23" si="6">IF(G14="",0,$T$12*(I14-F14-Q14))</f>
        <v>0</v>
      </c>
      <c r="M14" s="4">
        <f t="shared" ref="M14:M23" si="7">G14</f>
        <v>267</v>
      </c>
      <c r="N14" s="135" t="str">
        <f t="shared" ref="N14:N23" si="8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72" t="s">
        <v>67</v>
      </c>
      <c r="U14" s="173"/>
      <c r="V14" s="173"/>
      <c r="W14" s="174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267</v>
      </c>
      <c r="K15" s="6">
        <f t="shared" si="5"/>
        <v>33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267</v>
      </c>
      <c r="K16" s="6">
        <f t="shared" si="5"/>
        <v>33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267</v>
      </c>
      <c r="K17" s="6">
        <f t="shared" si="5"/>
        <v>33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267</v>
      </c>
      <c r="K18" s="6">
        <f t="shared" si="5"/>
        <v>33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267</v>
      </c>
      <c r="K19" s="6">
        <f t="shared" si="5"/>
        <v>33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267</v>
      </c>
      <c r="K20" s="6">
        <f t="shared" si="5"/>
        <v>33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267</v>
      </c>
      <c r="K21" s="6">
        <f t="shared" si="5"/>
        <v>33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267</v>
      </c>
      <c r="K22" s="6">
        <f t="shared" si="5"/>
        <v>33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267</v>
      </c>
      <c r="K23" s="6">
        <f t="shared" si="5"/>
        <v>33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2.5</v>
      </c>
      <c r="F24" s="62">
        <f>SUM(F13:F23)</f>
        <v>4.5</v>
      </c>
      <c r="G24" s="62">
        <f>SUM(G13:G23)</f>
        <v>267</v>
      </c>
      <c r="H24" s="81"/>
      <c r="I24" s="62">
        <f t="shared" ref="I24" si="15">IF(G24="","",(SUM(E24+F24+Q24)))</f>
        <v>7</v>
      </c>
      <c r="J24" s="82">
        <f>J23</f>
        <v>267</v>
      </c>
      <c r="K24" s="82">
        <f t="shared" ref="K24" si="16">E$4-J24</f>
        <v>33</v>
      </c>
      <c r="L24" s="83">
        <f>SUM(L13:L23)</f>
        <v>0</v>
      </c>
      <c r="M24" s="81">
        <f>SUM(M13:M23)</f>
        <v>267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300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6</v>
      </c>
      <c r="W26" s="57">
        <f>U26/V26</f>
        <v>0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42171</v>
      </c>
      <c r="C27" s="60" t="s">
        <v>66</v>
      </c>
      <c r="D27" s="8"/>
      <c r="E27" s="30">
        <v>0</v>
      </c>
      <c r="F27" s="31">
        <v>5</v>
      </c>
      <c r="G27" s="32">
        <v>0</v>
      </c>
      <c r="H27" s="4"/>
      <c r="I27" s="7"/>
      <c r="J27" s="6">
        <f>SUM(G$26:G27)</f>
        <v>0</v>
      </c>
      <c r="K27" s="6">
        <f>E$4-J27</f>
        <v>300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>
        <v>42172</v>
      </c>
      <c r="C28" s="60" t="s">
        <v>66</v>
      </c>
      <c r="D28" s="8"/>
      <c r="E28" s="30">
        <v>3.5</v>
      </c>
      <c r="F28" s="34">
        <v>1</v>
      </c>
      <c r="G28" s="32">
        <v>265</v>
      </c>
      <c r="H28" s="4" t="e">
        <f>IF(G28="","",(IF(#REF!=0,"",(#REF!*G28*#REF!))))</f>
        <v>#REF!</v>
      </c>
      <c r="I28" s="7">
        <f t="shared" ref="I28:I37" si="20">IF(G28="","",(SUM(E28+F28+Q28)))</f>
        <v>4.5</v>
      </c>
      <c r="J28" s="6">
        <f>SUM(G$26:G28)</f>
        <v>265</v>
      </c>
      <c r="K28" s="6">
        <f>E$4-J28</f>
        <v>35</v>
      </c>
      <c r="L28" s="7">
        <f t="shared" si="17"/>
        <v>0</v>
      </c>
      <c r="M28" s="4">
        <f t="shared" ref="M28:M37" si="21">G28</f>
        <v>265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63" t="s">
        <v>71</v>
      </c>
      <c r="U28" s="164"/>
      <c r="V28" s="164"/>
      <c r="W28" s="165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265</v>
      </c>
      <c r="K29" s="6">
        <f t="shared" ref="K29:K31" si="26">E$4-J29</f>
        <v>35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265</v>
      </c>
      <c r="K30" s="6">
        <f t="shared" si="26"/>
        <v>35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265</v>
      </c>
      <c r="K31" s="6">
        <f t="shared" si="26"/>
        <v>35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265</v>
      </c>
      <c r="K32" s="6">
        <f t="shared" ref="K32" si="33">E$4-J32</f>
        <v>35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265</v>
      </c>
      <c r="K33" s="6">
        <f>E$4-J33</f>
        <v>35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265</v>
      </c>
      <c r="K34" s="6">
        <f t="shared" ref="K34:K38" si="39">E$4-J34</f>
        <v>35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265</v>
      </c>
      <c r="K35" s="6">
        <f t="shared" si="39"/>
        <v>35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265</v>
      </c>
      <c r="K36" s="6">
        <f t="shared" si="39"/>
        <v>35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265</v>
      </c>
      <c r="K37" s="6">
        <f t="shared" si="39"/>
        <v>35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1">SUM(E27:E37)</f>
        <v>3.5</v>
      </c>
      <c r="F38" s="63">
        <f t="shared" si="41"/>
        <v>6</v>
      </c>
      <c r="G38" s="63">
        <f>SUM(G27:G37)</f>
        <v>265</v>
      </c>
      <c r="H38" s="81"/>
      <c r="I38" s="83">
        <f t="shared" ref="I38" si="42">IF(G38="","",(SUM(E38+F38+Q38)))</f>
        <v>9.5</v>
      </c>
      <c r="J38" s="82">
        <f>J37</f>
        <v>265</v>
      </c>
      <c r="K38" s="82">
        <f t="shared" si="39"/>
        <v>35</v>
      </c>
      <c r="L38" s="83">
        <f>SUM(L27:L37)</f>
        <v>0</v>
      </c>
      <c r="M38" s="81">
        <f>SUM(M27:M37)</f>
        <v>265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300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300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300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300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300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300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300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300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300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300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300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300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300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261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42170</v>
      </c>
      <c r="N56" s="114"/>
      <c r="O56" s="240" t="s">
        <v>68</v>
      </c>
      <c r="P56" s="115"/>
      <c r="Q56" s="115"/>
      <c r="R56" s="241" t="s">
        <v>69</v>
      </c>
      <c r="S56" s="115"/>
      <c r="T56" s="241" t="s">
        <v>70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>
        <v>42172</v>
      </c>
      <c r="N57" s="114"/>
      <c r="O57" s="241" t="s">
        <v>72</v>
      </c>
      <c r="P57" s="115"/>
      <c r="Q57" s="115"/>
      <c r="R57" s="241" t="s">
        <v>69</v>
      </c>
      <c r="S57" s="115"/>
      <c r="T57" s="241" t="s">
        <v>73</v>
      </c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265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267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2015-07-02T20:18:32Z</dcterms:modified>
</cp:coreProperties>
</file>