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<sst xmlns="http://schemas.openxmlformats.org/spreadsheetml/2006/main" count="138" uniqueCount="70">
  <si>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</si>
  <si>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</si>
  <si>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</si>
  <si>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</si>
  <si>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</si>
  <si>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</si>
  <si>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</si>
  <si>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</si>
  <si>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</si>
  <si>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</si>
  <si>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</si>
  <si>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</si>
  <si>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</si>
  <si>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</si>
  <si>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</si>
  <si>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</si>
  <si>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</si>
  <si>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</si>
  <si>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</si>
  <si>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</si>
  <si>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</si>
  <si>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</si>
  <si>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</si>
  <si>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</si>
  <si>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</si>
  <si>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</si>
  <si>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</si>
  <si>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</si>
  <si>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</si>
  <si>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</si>
  <si>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</si>
  <si>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</si>
  <si>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</si>
  <si>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</si>
  <si>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</si>
  <si>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</si>
  <si>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</si>
  <si>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</si>
  <si>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</si>
  <si>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</si>
  <si>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</si>
  <si>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</si>
  <si>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</si>
  <si>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</si>
  <si>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</si>
  <si>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</si>
  <si>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</si>
  <si>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</si>
  <si>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</si>
  <si>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</si>
  <si>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</si>
  <si>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</si>
  <si>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</si>
  <si>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</si>
  <si>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</si>
  <si>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</si>
  <si>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</si>
  <si>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</si>
  <si>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</si>
  <si>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</si>
  <si>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</si>
  <si>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</si>
  <si>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S119S119002</t>
  </si>
  <si>
    <t>S119S119002-10</t>
  </si>
  <si>
    <t>Routing:        WASH &amp; PACK DEPT</t>
  </si>
  <si>
    <t>BA</t>
  </si>
  <si>
    <t>BJ</t>
  </si>
  <si>
    <t>9PM</t>
  </si>
  <si>
    <t>YES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</si>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</sst>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47" sqref="B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373612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f>SUM(F13:F23)</f>
        <v>1.5</v>
      </c>
      <c r="W12" s="55">
        <f>U12/V12</f>
        <v>2.6666666666666665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42178</v>
      </c>
      <c r="C13" s="30" t="s">
        <v>65</v>
      </c>
      <c r="D13" s="30"/>
      <c r="E13" s="30">
        <v>1.5</v>
      </c>
      <c r="F13" s="77">
        <v>1.5</v>
      </c>
      <c r="G13" s="32">
        <v>26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26</v>
      </c>
      <c r="K13" s="6">
        <f>E$4-J13</f>
        <v>224</v>
      </c>
      <c r="L13" s="7">
        <f t="shared" ref="L13:L23" si="1">IF(G13="",0,$T$12*(I13-F13-Q13))</f>
        <v>0</v>
      </c>
      <c r="M13" s="4">
        <f>G13</f>
        <v>26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42179</v>
      </c>
      <c r="C14" s="30" t="s">
        <v>66</v>
      </c>
      <c r="D14" s="30"/>
      <c r="E14" s="30">
        <v>7</v>
      </c>
      <c r="F14" s="78">
        <v>0</v>
      </c>
      <c r="G14" s="32">
        <v>208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234</v>
      </c>
      <c r="K14" s="6">
        <f>E$4-J14</f>
        <v>16</v>
      </c>
      <c r="L14" s="7">
        <f t="shared" si="1"/>
        <v>0</v>
      </c>
      <c r="M14" s="4">
        <f t="shared" ref="M14:M23" si="4">G14</f>
        <v>208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234</v>
      </c>
      <c r="K15" s="6">
        <f>E$4-J15</f>
        <v>16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234</v>
      </c>
      <c r="K16" s="6">
        <f t="shared" ref="K16:K24" si="8">E$4-J16</f>
        <v>16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234</v>
      </c>
      <c r="K17" s="6">
        <f t="shared" ref="K17" si="11">E$4-J17</f>
        <v>16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234</v>
      </c>
      <c r="K18" s="6">
        <f t="shared" ref="K18:K20" si="17">E$4-J18</f>
        <v>16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234</v>
      </c>
      <c r="K19" s="6">
        <f t="shared" si="17"/>
        <v>16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234</v>
      </c>
      <c r="K20" s="6">
        <f t="shared" si="17"/>
        <v>16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234</v>
      </c>
      <c r="K21" s="6">
        <f t="shared" si="8"/>
        <v>16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234</v>
      </c>
      <c r="K22" s="6">
        <f t="shared" si="8"/>
        <v>16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234</v>
      </c>
      <c r="K23" s="6">
        <f t="shared" si="8"/>
        <v>16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8.5</v>
      </c>
      <c r="F24" s="62">
        <f>SUM(F13:F23)</f>
        <v>1.5</v>
      </c>
      <c r="G24" s="62">
        <f>SUM(G13:G23)</f>
        <v>234</v>
      </c>
      <c r="H24" s="81"/>
      <c r="I24" s="62">
        <f t="shared" si="0"/>
        <v>10</v>
      </c>
      <c r="J24" s="82">
        <f>J23</f>
        <v>234</v>
      </c>
      <c r="K24" s="82">
        <f t="shared" si="8"/>
        <v>16</v>
      </c>
      <c r="L24" s="83">
        <f>SUM(L13:L23)</f>
        <v>0</v>
      </c>
      <c r="M24" s="81">
        <f>SUM(M13:M23)</f>
        <v>234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250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260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42178</v>
      </c>
      <c r="N56" s="114"/>
      <c r="O56" s="122" t="s">
        <v>67</v>
      </c>
      <c r="P56" s="115"/>
      <c r="Q56" s="115"/>
      <c r="R56" s="240" t="s">
        <v>68</v>
      </c>
      <c r="S56" s="115"/>
      <c r="T56" s="240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234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2015-07-09T20:19:14Z</dcterms:modified>
</cp:coreProperties>
</file>