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<sst xmlns="http://schemas.openxmlformats.org/spreadsheetml/2006/main" count="144" uniqueCount="72">
  <si>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</si>
  <si>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</si>
  <si>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</si>
  <si>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</si>
  <si>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</si>
  <si>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</si>
  <si>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</si>
  <si>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</si>
  <si>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</si>
  <si>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</si>
  <si>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</si>
  <si>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</si>
  <si>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</si>
  <si>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</si>
  <si>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</si>
  <si>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</si>
  <si>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</si>
  <si>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</si>
  <si>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</si>
  <si>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</si>
  <si>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</si>
  <si>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</si>
  <si>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</si>
  <si>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</si>
  <si>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</si>
  <si>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</si>
  <si>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</si>
  <si>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</si>
  <si>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</si>
  <si>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</si>
  <si>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</si>
  <si>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</si>
  <si>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</si>
  <si>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</si>
  <si>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</si>
  <si>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</si>
  <si>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</si>
  <si>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</si>
  <si>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</si>
  <si>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</si>
  <si>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</si>
  <si>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</si>
  <si>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</si>
  <si>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</si>
  <si>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</si>
  <si>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</si>
  <si>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</si>
  <si>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</si>
  <si>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</si>
  <si>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</si>
  <si>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</si>
  <si>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</si>
  <si>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</si>
  <si>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</si>
  <si>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</si>
  <si>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</si>
  <si>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</si>
  <si>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</si>
  <si>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</si>
  <si>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</si>
  <si>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</si>
  <si>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</si>
  <si>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915 am</t>
  </si>
  <si>
    <t>yes</t>
  </si>
  <si>
    <t>JC</t>
  </si>
  <si>
    <t>SA2511</t>
  </si>
  <si>
    <t>A02002-0034</t>
  </si>
  <si>
    <t>JO</t>
  </si>
  <si>
    <t>BA</t>
  </si>
  <si>
    <t>BJ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</si>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</sst>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65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365544</v>
      </c>
      <c r="F3" s="227"/>
      <c r="G3" s="228"/>
      <c r="H3" s="22"/>
      <c r="I3" s="25"/>
      <c r="J3" s="204" t="s">
        <v>25</v>
      </c>
      <c r="K3" s="229"/>
      <c r="L3" s="204" t="s">
        <v>66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210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210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42090</v>
      </c>
      <c r="C13" s="30" t="s">
        <v>67</v>
      </c>
      <c r="D13" s="30"/>
      <c r="E13" s="30">
        <v>4</v>
      </c>
      <c r="F13" s="77">
        <v>0</v>
      </c>
      <c r="G13" s="32">
        <v>24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24</v>
      </c>
      <c r="K13" s="6">
        <f>E$4-J13</f>
        <v>186</v>
      </c>
      <c r="L13" s="7">
        <f t="shared" ref="L13:L23" si="1">IF(G13="",0,$T$12*(I13-F13-Q13))</f>
        <v>0</v>
      </c>
      <c r="M13" s="4">
        <f>G13</f>
        <v>24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42092</v>
      </c>
      <c r="C14" s="30" t="s">
        <v>68</v>
      </c>
      <c r="D14" s="30"/>
      <c r="E14" s="30">
        <v>8</v>
      </c>
      <c r="F14" s="78">
        <v>0</v>
      </c>
      <c r="G14" s="32">
        <v>42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66</v>
      </c>
      <c r="K14" s="6">
        <f>E$4-J14</f>
        <v>144</v>
      </c>
      <c r="L14" s="7">
        <f t="shared" si="1"/>
        <v>0</v>
      </c>
      <c r="M14" s="4">
        <f t="shared" ref="M14:M23" si="4">G14</f>
        <v>42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42092</v>
      </c>
      <c r="C15" s="30" t="s">
        <v>67</v>
      </c>
      <c r="D15" s="30"/>
      <c r="E15" s="30">
        <v>5</v>
      </c>
      <c r="F15" s="78">
        <v>0</v>
      </c>
      <c r="G15" s="32">
        <v>31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97</v>
      </c>
      <c r="K15" s="6">
        <f>E$4-J15</f>
        <v>113</v>
      </c>
      <c r="L15" s="7">
        <f t="shared" si="1"/>
        <v>0</v>
      </c>
      <c r="M15" s="4">
        <f t="shared" si="4"/>
        <v>31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42093</v>
      </c>
      <c r="C16" s="35" t="s">
        <v>69</v>
      </c>
      <c r="D16" s="50"/>
      <c r="E16" s="50">
        <v>8</v>
      </c>
      <c r="F16" s="79">
        <v>0</v>
      </c>
      <c r="G16" s="10">
        <v>42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139</v>
      </c>
      <c r="K16" s="6">
        <f t="shared" ref="K16:K24" si="8">E$4-J16</f>
        <v>71</v>
      </c>
      <c r="L16" s="7">
        <f t="shared" si="1"/>
        <v>0</v>
      </c>
      <c r="M16" s="4">
        <f t="shared" si="4"/>
        <v>42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42093</v>
      </c>
      <c r="C17" s="35" t="s">
        <v>67</v>
      </c>
      <c r="D17" s="61"/>
      <c r="E17" s="61">
        <v>8</v>
      </c>
      <c r="F17" s="79">
        <v>0</v>
      </c>
      <c r="G17" s="10">
        <v>50</v>
      </c>
      <c r="H17" s="4"/>
      <c r="I17" s="5">
        <f t="shared" ref="I17" si="10">IF(G17="","",(SUM(E17+F17+Q17)))</f>
        <v>8</v>
      </c>
      <c r="J17" s="6">
        <f>SUM(G$12:G17)</f>
        <v>189</v>
      </c>
      <c r="K17" s="6">
        <f t="shared" ref="K17" si="11">E$4-J17</f>
        <v>21</v>
      </c>
      <c r="L17" s="7">
        <f t="shared" ref="L17" si="12">IF(G17="",0,$T$12*(I17-F17-Q17))</f>
        <v>0</v>
      </c>
      <c r="M17" s="4">
        <f t="shared" ref="M17" si="13">G17</f>
        <v>50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>
        <v>42093</v>
      </c>
      <c r="C18" s="59" t="s">
        <v>68</v>
      </c>
      <c r="D18" s="61"/>
      <c r="E18" s="61">
        <v>3</v>
      </c>
      <c r="F18" s="79">
        <v>0</v>
      </c>
      <c r="G18" s="10">
        <v>26</v>
      </c>
      <c r="H18" s="4"/>
      <c r="I18" s="5">
        <f t="shared" ref="I18:I20" si="16">IF(G18="","",(SUM(E18+F18+Q18)))</f>
        <v>3</v>
      </c>
      <c r="J18" s="6">
        <f>SUM(G$12:G18)</f>
        <v>215</v>
      </c>
      <c r="K18" s="6">
        <f t="shared" ref="K18:K20" si="17">E$4-J18</f>
        <v>-5</v>
      </c>
      <c r="L18" s="7">
        <f t="shared" ref="L18:L20" si="18">IF(G18="",0,$T$12*(I18-F18-Q18))</f>
        <v>0</v>
      </c>
      <c r="M18" s="4">
        <f t="shared" ref="M18:M20" si="19">G18</f>
        <v>26</v>
      </c>
      <c r="N18" s="135" t="str">
        <f t="shared" ref="N18:N20" si="20">IF(L18=0,"",(M18/L18))</f>
        <v/>
      </c>
      <c r="O18" s="136"/>
      <c r="P18" s="33"/>
      <c r="Q18" s="61">
        <v>0</v>
      </c>
      <c r="R18" s="61">
        <v>0</v>
      </c>
      <c r="S18" s="61">
        <v>0</v>
      </c>
      <c r="T18" s="172" t="s">
        <v>70</v>
      </c>
      <c r="U18" s="173"/>
      <c r="V18" s="173"/>
      <c r="W18" s="174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215</v>
      </c>
      <c r="K19" s="6">
        <f t="shared" si="17"/>
        <v>-5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166" t="s">
        <v>71</v>
      </c>
      <c r="U19" s="167"/>
      <c r="V19" s="167"/>
      <c r="W19" s="168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215</v>
      </c>
      <c r="K20" s="6">
        <f t="shared" si="17"/>
        <v>-5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215</v>
      </c>
      <c r="K21" s="6">
        <f t="shared" si="8"/>
        <v>-5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215</v>
      </c>
      <c r="K22" s="6">
        <f t="shared" si="8"/>
        <v>-5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215</v>
      </c>
      <c r="K23" s="6">
        <f t="shared" si="8"/>
        <v>-5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36</v>
      </c>
      <c r="F24" s="62">
        <f>SUM(F13:F23)</f>
        <v>0</v>
      </c>
      <c r="G24" s="62">
        <f>SUM(G13:G23)</f>
        <v>215</v>
      </c>
      <c r="H24" s="81"/>
      <c r="I24" s="62">
        <f t="shared" si="0"/>
        <v>36</v>
      </c>
      <c r="J24" s="82">
        <f>J23</f>
        <v>215</v>
      </c>
      <c r="K24" s="82">
        <f t="shared" si="8"/>
        <v>-5</v>
      </c>
      <c r="L24" s="83">
        <f>SUM(L13:L23)</f>
        <v>0</v>
      </c>
      <c r="M24" s="81">
        <f>SUM(M13:M23)</f>
        <v>215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210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210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210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210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210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210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210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210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210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210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210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210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210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210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210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210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210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210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210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210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210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210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210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210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210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210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214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42089</v>
      </c>
      <c r="N56" s="114"/>
      <c r="O56" s="240" t="s">
        <v>62</v>
      </c>
      <c r="P56" s="115"/>
      <c r="Q56" s="115"/>
      <c r="R56" s="241" t="s">
        <v>63</v>
      </c>
      <c r="S56" s="115"/>
      <c r="T56" s="241" t="s">
        <v>64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215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2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T19:W19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2015-03-30T13:32:30Z</cp:lastPrinted>
  <dcterms:created xsi:type="dcterms:W3CDTF">2014-06-10T19:48:08Z</dcterms:created>
  <dcterms:modified xsi:type="dcterms:W3CDTF">2015-04-06T18:56:40Z</dcterms:modified>
</cp:coreProperties>
</file>