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<sst xmlns="http://schemas.openxmlformats.org/spreadsheetml/2006/main" count="122" uniqueCount="68">
  <si>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</si>
  <si>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</si>
  <si>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</si>
  <si>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</si>
  <si>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</si>
  <si>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</si>
  <si>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</si>
  <si>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</si>
  <si>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</si>
  <si>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</si>
  <si>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</si>
  <si>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</si>
  <si>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</si>
  <si>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</si>
  <si>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</si>
  <si>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</si>
  <si>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</si>
  <si>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</si>
  <si>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</si>
  <si>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</si>
  <si>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</si>
  <si>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</si>
  <si>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</si>
  <si>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</si>
  <si>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</si>
  <si>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</si>
  <si>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</si>
  <si>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</si>
  <si>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</si>
  <si>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</si>
  <si>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</si>
  <si>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</si>
  <si>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</si>
  <si>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</si>
  <si>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</si>
  <si>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</si>
  <si>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</si>
  <si>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</si>
  <si>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</si>
  <si>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</si>
  <si>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</si>
  <si>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</si>
  <si>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</si>
  <si>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</si>
  <si>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</si>
  <si>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</si>
  <si>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</si>
  <si>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</si>
  <si>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</si>
  <si>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</si>
  <si>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</si>
  <si>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</si>
  <si>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</si>
  <si>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</si>
  <si>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</si>
  <si>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</si>
  <si>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SF4-4-3</t>
  </si>
  <si>
    <t>A02071-0026</t>
  </si>
  <si>
    <t>WASH/BLAST</t>
  </si>
  <si>
    <t>Machine # C1</t>
  </si>
  <si>
    <t xml:space="preserve">A </t>
  </si>
  <si>
    <t>185223.18.1</t>
  </si>
  <si>
    <t>JB</t>
  </si>
  <si>
    <t>JOB OUT</t>
  </si>
  <si>
    <t>NO PARTS AT MACH-MR</t>
  </si>
  <si>
    <t>2PM</t>
  </si>
  <si>
    <t>YES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</si>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</sst>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4" sqref="G44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 t="s">
        <v>60</v>
      </c>
      <c r="M2" s="22"/>
      <c r="N2" s="22"/>
      <c r="O2" s="22"/>
      <c r="P2" s="22"/>
      <c r="Q2" s="22"/>
      <c r="R2" s="183" t="s">
        <v>48</v>
      </c>
      <c r="S2" s="156"/>
      <c r="T2" s="157"/>
      <c r="U2" s="181" t="s">
        <v>61</v>
      </c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376833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2000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 x14ac:dyDescent="0.3">
      <c r="B8" s="155" t="s">
        <v>58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/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59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2000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1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42194</v>
      </c>
      <c r="C13" s="28" t="s">
        <v>62</v>
      </c>
      <c r="D13" s="28"/>
      <c r="E13" s="28">
        <v>7</v>
      </c>
      <c r="F13" s="29">
        <v>1</v>
      </c>
      <c r="G13" s="30">
        <v>368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368</v>
      </c>
      <c r="K13" s="6">
        <f>E$4-J13</f>
        <v>1632</v>
      </c>
      <c r="L13" s="7">
        <f t="shared" ref="L13:L50" si="1">IF(G13="",0,$T$12*(I13-F13-Q13))</f>
        <v>0</v>
      </c>
      <c r="M13" s="4">
        <f>G13</f>
        <v>368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42195</v>
      </c>
      <c r="C14" s="28" t="s">
        <v>62</v>
      </c>
      <c r="D14" s="28"/>
      <c r="E14" s="28">
        <v>3</v>
      </c>
      <c r="F14" s="32">
        <v>0</v>
      </c>
      <c r="G14" s="30">
        <v>182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550</v>
      </c>
      <c r="K14" s="6">
        <f>E$4-J14</f>
        <v>1450</v>
      </c>
      <c r="L14" s="7">
        <f t="shared" si="1"/>
        <v>0</v>
      </c>
      <c r="M14" s="4">
        <f t="shared" ref="M14:M50" si="4">G14</f>
        <v>182</v>
      </c>
      <c r="N14" s="103" t="str">
        <f t="shared" ref="N14:N50" si="5">IF(L14=0,"",(M14/L14))</f>
        <v/>
      </c>
      <c r="O14" s="104"/>
      <c r="P14" s="31"/>
      <c r="Q14" s="28"/>
      <c r="R14" s="28"/>
      <c r="S14" s="28"/>
      <c r="T14" s="130" t="s">
        <v>63</v>
      </c>
      <c r="U14" s="131"/>
      <c r="V14" s="131"/>
      <c r="W14" s="132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550</v>
      </c>
      <c r="K15" s="6">
        <f>E$4-J15</f>
        <v>1450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/>
      <c r="R15" s="46"/>
      <c r="S15" s="46"/>
      <c r="T15" s="130" t="s">
        <v>64</v>
      </c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550</v>
      </c>
      <c r="K16" s="6">
        <f t="shared" ref="K16:K50" si="8">E$4-J16</f>
        <v>1450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550</v>
      </c>
      <c r="K17" s="6">
        <f t="shared" si="8"/>
        <v>1450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550</v>
      </c>
      <c r="K18" s="6">
        <f t="shared" si="8"/>
        <v>1450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550</v>
      </c>
      <c r="K19" s="6">
        <f t="shared" ref="K19:K45" si="11">E$4-J19</f>
        <v>1450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550</v>
      </c>
      <c r="K20" s="6">
        <f t="shared" si="11"/>
        <v>1450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550</v>
      </c>
      <c r="K21" s="6">
        <f t="shared" si="11"/>
        <v>1450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550</v>
      </c>
      <c r="K22" s="6">
        <f t="shared" si="11"/>
        <v>1450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550</v>
      </c>
      <c r="K23" s="6">
        <f t="shared" si="11"/>
        <v>1450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550</v>
      </c>
      <c r="K24" s="6">
        <f t="shared" si="11"/>
        <v>1450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550</v>
      </c>
      <c r="K25" s="6">
        <f t="shared" si="11"/>
        <v>1450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550</v>
      </c>
      <c r="K26" s="6">
        <f t="shared" si="11"/>
        <v>1450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550</v>
      </c>
      <c r="K27" s="6">
        <f t="shared" si="11"/>
        <v>1450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550</v>
      </c>
      <c r="K28" s="6">
        <f t="shared" si="11"/>
        <v>1450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550</v>
      </c>
      <c r="K29" s="6">
        <f t="shared" si="11"/>
        <v>1450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550</v>
      </c>
      <c r="K30" s="6">
        <f t="shared" si="11"/>
        <v>1450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550</v>
      </c>
      <c r="K31" s="6">
        <f t="shared" si="11"/>
        <v>1450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550</v>
      </c>
      <c r="K32" s="6">
        <f t="shared" si="11"/>
        <v>1450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550</v>
      </c>
      <c r="K33" s="6">
        <f t="shared" si="11"/>
        <v>1450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550</v>
      </c>
      <c r="K34" s="6">
        <f t="shared" si="11"/>
        <v>1450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550</v>
      </c>
      <c r="K35" s="6">
        <f t="shared" ref="K35:K41" si="17">E$4-J35</f>
        <v>1450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550</v>
      </c>
      <c r="K36" s="6">
        <f t="shared" si="17"/>
        <v>1450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550</v>
      </c>
      <c r="K37" s="6">
        <f t="shared" si="17"/>
        <v>1450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550</v>
      </c>
      <c r="K38" s="6">
        <f t="shared" si="17"/>
        <v>1450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550</v>
      </c>
      <c r="K39" s="6">
        <f t="shared" si="17"/>
        <v>1450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550</v>
      </c>
      <c r="K40" s="6">
        <f t="shared" si="17"/>
        <v>1450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550</v>
      </c>
      <c r="K41" s="6">
        <f t="shared" si="17"/>
        <v>1450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550</v>
      </c>
      <c r="K42" s="6">
        <f t="shared" si="11"/>
        <v>1450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550</v>
      </c>
      <c r="K43" s="6">
        <f t="shared" si="11"/>
        <v>1450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550</v>
      </c>
      <c r="K44" s="6">
        <f t="shared" si="11"/>
        <v>1450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550</v>
      </c>
      <c r="K45" s="6">
        <f t="shared" si="11"/>
        <v>1450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550</v>
      </c>
      <c r="K46" s="6">
        <f t="shared" ref="K46:K49" si="23">E$4-J46</f>
        <v>1450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550</v>
      </c>
      <c r="K47" s="6">
        <f t="shared" si="23"/>
        <v>1450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550</v>
      </c>
      <c r="K48" s="6">
        <f t="shared" si="23"/>
        <v>1450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550</v>
      </c>
      <c r="K49" s="6">
        <f t="shared" si="23"/>
        <v>1450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550</v>
      </c>
      <c r="K50" s="6">
        <f t="shared" si="8"/>
        <v>1450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10</v>
      </c>
      <c r="F51" s="56">
        <f>SUM(F13:F50)</f>
        <v>1</v>
      </c>
      <c r="G51" s="56">
        <f>SUM(G13:G50)</f>
        <v>550</v>
      </c>
      <c r="H51" s="57"/>
      <c r="I51" s="56">
        <f>SUM(I13:I50)</f>
        <v>11</v>
      </c>
      <c r="J51" s="58">
        <f>J50</f>
        <v>550</v>
      </c>
      <c r="K51" s="58">
        <f>K50</f>
        <v>1450</v>
      </c>
      <c r="L51" s="59">
        <f>SUM(L13:L50)</f>
        <v>0</v>
      </c>
      <c r="M51" s="57">
        <f>SUM(M13:M50)</f>
        <v>550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557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9">
        <v>42194</v>
      </c>
      <c r="N55" s="92"/>
      <c r="O55" s="102" t="s">
        <v>65</v>
      </c>
      <c r="P55" s="95"/>
      <c r="Q55" s="95"/>
      <c r="R55" s="95" t="s">
        <v>66</v>
      </c>
      <c r="S55" s="95"/>
      <c r="T55" s="95" t="s">
        <v>67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550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2015-07-24T16:31:30Z</dcterms:modified>
</cp:coreProperties>
</file>