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G24" i="1"/>
  <c r="AH24" i="1" s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C57" i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38" i="1" l="1"/>
  <c r="AK52" i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<sst xmlns="http://schemas.openxmlformats.org/spreadsheetml/2006/main" count="143" uniqueCount="73">
  <si>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</si>
  <si>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</si>
  <si>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</si>
  <si>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</si>
  <si>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</si>
  <si>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</si>
  <si>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</si>
  <si>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</si>
  <si>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</si>
  <si>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</si>
  <si>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</si>
  <si>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</si>
  <si>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</si>
  <si>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</si>
  <si>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</si>
  <si>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</si>
  <si>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</si>
  <si>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</si>
  <si>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</si>
  <si>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</si>
  <si>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</si>
  <si>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</si>
  <si>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</si>
  <si>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</si>
  <si>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</si>
  <si>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</si>
  <si>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</si>
  <si>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</si>
  <si>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</si>
  <si>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</si>
  <si>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</si>
  <si>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</si>
  <si>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</si>
  <si>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</si>
  <si>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</si>
  <si>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</si>
  <si>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</si>
  <si>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</si>
  <si>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</si>
  <si>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</si>
  <si>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</si>
  <si>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</si>
  <si>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</si>
  <si>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</si>
  <si>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</si>
  <si>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</si>
  <si>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</si>
  <si>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</si>
  <si>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</si>
  <si>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</si>
  <si>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</si>
  <si>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</si>
  <si>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</si>
  <si>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</si>
  <si>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</si>
  <si>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</si>
  <si>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</si>
  <si>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</si>
  <si>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</si>
  <si>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</si>
  <si>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</si>
  <si>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TC0217</t>
  </si>
  <si>
    <t>TC0211</t>
  </si>
  <si>
    <t xml:space="preserve">Machine #  </t>
  </si>
  <si>
    <t>MUST HOLD 1.150 LENGTH</t>
  </si>
  <si>
    <t>MP</t>
  </si>
  <si>
    <t>JM</t>
  </si>
  <si>
    <t>DH</t>
  </si>
  <si>
    <t>12AM</t>
  </si>
  <si>
    <t>YES</t>
  </si>
  <si>
    <t>OK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</si>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</sst>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9" sqref="F4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3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 x14ac:dyDescent="0.3">
      <c r="B3" s="147" t="s">
        <v>22</v>
      </c>
      <c r="C3" s="148"/>
      <c r="D3" s="24"/>
      <c r="E3" s="149">
        <v>372452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 x14ac:dyDescent="0.3">
      <c r="B4" s="210" t="s">
        <v>23</v>
      </c>
      <c r="C4" s="191"/>
      <c r="D4" s="24"/>
      <c r="E4" s="189">
        <v>850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 x14ac:dyDescent="0.3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 x14ac:dyDescent="0.3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 x14ac:dyDescent="0.3">
      <c r="B8" s="210" t="s">
        <v>64</v>
      </c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 x14ac:dyDescent="0.35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 x14ac:dyDescent="0.3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 x14ac:dyDescent="0.35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 x14ac:dyDescent="0.3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850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2.5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42173</v>
      </c>
      <c r="C13" s="30" t="s">
        <v>65</v>
      </c>
      <c r="D13" s="30"/>
      <c r="E13" s="30">
        <v>0</v>
      </c>
      <c r="F13" s="80">
        <v>2.5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0</v>
      </c>
      <c r="K13" s="6">
        <f>E$4-J13</f>
        <v>850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 x14ac:dyDescent="0.3">
      <c r="B14" s="29">
        <v>42173</v>
      </c>
      <c r="C14" s="30" t="s">
        <v>66</v>
      </c>
      <c r="D14" s="30"/>
      <c r="E14" s="30">
        <v>1</v>
      </c>
      <c r="F14" s="81">
        <v>0</v>
      </c>
      <c r="G14" s="32">
        <v>114</v>
      </c>
      <c r="H14" s="4" t="e">
        <f>IF(G14="","",(IF(#REF!=0,"",(#REF!*G14*#REF!))))</f>
        <v>#REF!</v>
      </c>
      <c r="I14" s="5">
        <f t="shared" si="0"/>
        <v>1</v>
      </c>
      <c r="J14" s="6">
        <f>SUM(G$12:G14)</f>
        <v>114</v>
      </c>
      <c r="K14" s="6">
        <f>E$4-J14</f>
        <v>736</v>
      </c>
      <c r="L14" s="7">
        <f t="shared" si="1"/>
        <v>0</v>
      </c>
      <c r="M14" s="4">
        <f t="shared" ref="M14:M23" si="4">G14</f>
        <v>114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>
        <v>42173</v>
      </c>
      <c r="C15" s="30" t="s">
        <v>67</v>
      </c>
      <c r="D15" s="30"/>
      <c r="E15" s="30">
        <v>8</v>
      </c>
      <c r="F15" s="81">
        <v>0</v>
      </c>
      <c r="G15" s="32">
        <v>1251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1365</v>
      </c>
      <c r="K15" s="6">
        <f>E$4-J15</f>
        <v>-515</v>
      </c>
      <c r="L15" s="7">
        <f t="shared" si="1"/>
        <v>0</v>
      </c>
      <c r="M15" s="4">
        <f t="shared" si="4"/>
        <v>1251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3">
      <c r="B16" s="9">
        <v>42174</v>
      </c>
      <c r="C16" s="35" t="s">
        <v>66</v>
      </c>
      <c r="D16" s="50"/>
      <c r="E16" s="50">
        <v>1</v>
      </c>
      <c r="F16" s="82">
        <v>0</v>
      </c>
      <c r="G16" s="10">
        <v>131</v>
      </c>
      <c r="H16" s="4" t="e">
        <f>IF(G16="","",(IF(#REF!=0,"",(#REF!*G16*#REF!))))</f>
        <v>#REF!</v>
      </c>
      <c r="I16" s="5">
        <f t="shared" si="0"/>
        <v>1</v>
      </c>
      <c r="J16" s="6">
        <f>SUM(G$12:G16)</f>
        <v>1496</v>
      </c>
      <c r="K16" s="6">
        <f t="shared" ref="K16:K24" si="8">E$4-J16</f>
        <v>-646</v>
      </c>
      <c r="L16" s="7">
        <f t="shared" si="1"/>
        <v>0</v>
      </c>
      <c r="M16" s="4">
        <f t="shared" si="4"/>
        <v>131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219" t="s">
        <v>71</v>
      </c>
      <c r="U16" s="220"/>
      <c r="V16" s="220"/>
      <c r="W16" s="22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1496</v>
      </c>
      <c r="K17" s="6">
        <f t="shared" ref="K17" si="11">E$4-J17</f>
        <v>-646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 t="s">
        <v>72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1496</v>
      </c>
      <c r="K18" s="6">
        <f t="shared" ref="K18:K20" si="17">E$4-J18</f>
        <v>-646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1496</v>
      </c>
      <c r="K19" s="6">
        <f t="shared" si="17"/>
        <v>-646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1496</v>
      </c>
      <c r="K20" s="6">
        <f t="shared" si="17"/>
        <v>-646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1496</v>
      </c>
      <c r="K21" s="6">
        <f t="shared" si="8"/>
        <v>-646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1496</v>
      </c>
      <c r="K22" s="6">
        <f t="shared" si="8"/>
        <v>-646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1496</v>
      </c>
      <c r="K23" s="6">
        <f t="shared" si="8"/>
        <v>-646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3">
      <c r="B24" s="123" t="s">
        <v>20</v>
      </c>
      <c r="C24" s="124"/>
      <c r="D24" s="52"/>
      <c r="E24" s="62">
        <f>SUM(E13:E23)</f>
        <v>10</v>
      </c>
      <c r="F24" s="62">
        <f>SUM(F13:F23)</f>
        <v>2.5</v>
      </c>
      <c r="G24" s="62">
        <f>SUM(G13:G23)</f>
        <v>1496</v>
      </c>
      <c r="H24" s="84"/>
      <c r="I24" s="62">
        <f t="shared" si="0"/>
        <v>12.5</v>
      </c>
      <c r="J24" s="85">
        <f>J23</f>
        <v>1496</v>
      </c>
      <c r="K24" s="85">
        <f t="shared" si="8"/>
        <v>-646</v>
      </c>
      <c r="L24" s="86">
        <f>SUM(L13:L23)</f>
        <v>0</v>
      </c>
      <c r="M24" s="84">
        <f>SUM(M13:M23)</f>
        <v>1496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" thickBot="1" x14ac:dyDescent="0.35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3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850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850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850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850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850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850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850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850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850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850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850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850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850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 x14ac:dyDescent="0.35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3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850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850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850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850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850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850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850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850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850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850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850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850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3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850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5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3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3">
      <c r="B56" s="133" t="s">
        <v>51</v>
      </c>
      <c r="C56" s="134"/>
      <c r="D56" s="134"/>
      <c r="E56" s="134"/>
      <c r="F56" s="125">
        <v>1489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42173</v>
      </c>
      <c r="N56" s="142"/>
      <c r="O56" s="236" t="s">
        <v>68</v>
      </c>
      <c r="P56" s="116"/>
      <c r="Q56" s="116"/>
      <c r="R56" s="115" t="s">
        <v>69</v>
      </c>
      <c r="S56" s="116"/>
      <c r="T56" s="115" t="s">
        <v>70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3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5">
      <c r="B60" s="223" t="s">
        <v>47</v>
      </c>
      <c r="C60" s="224"/>
      <c r="D60" s="224"/>
      <c r="E60" s="224"/>
      <c r="F60" s="225">
        <f>G24</f>
        <v>1496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2015-06-25T17:38:26Z</dcterms:modified>
</cp:coreProperties>
</file>