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K48" i="1"/>
  <c r="AJ48" i="1"/>
  <c r="AI48" i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J23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<sst xmlns="http://schemas.openxmlformats.org/spreadsheetml/2006/main" count="144" uniqueCount="74">
  <si>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</si>
  <si>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</si>
  <si>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</si>
  <si>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</si>
  <si>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</si>
  <si>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</si>
  <si>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</si>
  <si>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</si>
  <si>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</si>
  <si>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</si>
  <si>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</si>
  <si>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</si>
  <si>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</si>
  <si>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</si>
  <si>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</si>
  <si>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</si>
  <si>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</si>
  <si>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</si>
  <si>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</si>
  <si>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</si>
  <si>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</si>
  <si>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</si>
  <si>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</si>
  <si>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</si>
  <si>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</si>
  <si>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</si>
  <si>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</si>
  <si>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</si>
  <si>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</si>
  <si>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</si>
  <si>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</si>
  <si>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</si>
  <si>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</si>
  <si>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</si>
  <si>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</si>
  <si>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</si>
  <si>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</si>
  <si>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</si>
  <si>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</si>
  <si>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</si>
  <si>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</si>
  <si>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</si>
  <si>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</si>
  <si>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</si>
  <si>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</si>
  <si>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</si>
  <si>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</si>
  <si>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</si>
  <si>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</si>
  <si>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</si>
  <si>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</si>
  <si>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</si>
  <si>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</si>
  <si>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</si>
  <si>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</si>
  <si>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</si>
  <si>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</si>
  <si>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</si>
  <si>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</si>
  <si>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</si>
  <si>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</si>
  <si>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VR1001</t>
  </si>
  <si>
    <t>A02002-0052</t>
  </si>
  <si>
    <t xml:space="preserve">A </t>
  </si>
  <si>
    <t>Machine #  CNC</t>
  </si>
  <si>
    <t>MAT ON A14</t>
  </si>
  <si>
    <t>JO</t>
  </si>
  <si>
    <t>BA</t>
  </si>
  <si>
    <t>BJ</t>
  </si>
  <si>
    <t>1030 PM</t>
  </si>
  <si>
    <t>YES</t>
  </si>
  <si>
    <t>SR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</si>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</sst>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B17" sqref="B17"/>
    </sheetView>
  </sheetViews>
  <sheetFormatPr defaultColWidth="9.109375" defaultRowHeight="14.4" x14ac:dyDescent="0.3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 x14ac:dyDescent="0.3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 t="s">
        <v>63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3">
      <c r="B3" s="225" t="s">
        <v>22</v>
      </c>
      <c r="C3" s="205"/>
      <c r="D3" s="24"/>
      <c r="E3" s="226">
        <v>371570</v>
      </c>
      <c r="F3" s="227"/>
      <c r="G3" s="228"/>
      <c r="H3" s="22"/>
      <c r="I3" s="25"/>
      <c r="J3" s="204" t="s">
        <v>25</v>
      </c>
      <c r="K3" s="229"/>
      <c r="L3" s="204" t="s">
        <v>62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3">
      <c r="B4" s="207" t="s">
        <v>23</v>
      </c>
      <c r="C4" s="209"/>
      <c r="D4" s="24"/>
      <c r="E4" s="230">
        <v>100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3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3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3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3">
      <c r="B8" s="207" t="s">
        <v>65</v>
      </c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5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3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5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3">
      <c r="B12" s="151" t="s">
        <v>64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100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2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42144</v>
      </c>
      <c r="C13" s="30" t="s">
        <v>66</v>
      </c>
      <c r="D13" s="30"/>
      <c r="E13" s="30">
        <v>2.5</v>
      </c>
      <c r="F13" s="77">
        <v>2</v>
      </c>
      <c r="G13" s="32">
        <v>18</v>
      </c>
      <c r="H13" s="4" t="e">
        <f>IF(G13="","",(IF(#REF!=0,"",(#REF!*G13*#REF!))))</f>
        <v>#REF!</v>
      </c>
      <c r="I13" s="5">
        <f t="shared" ref="I13:I24" si="0">IF(G13="","",(SUM(E13+F13+Q13)))</f>
        <v>4.5</v>
      </c>
      <c r="J13" s="6">
        <f>SUM(G$12:G13)</f>
        <v>18</v>
      </c>
      <c r="K13" s="6">
        <f>E$4-J13</f>
        <v>82</v>
      </c>
      <c r="L13" s="7">
        <f t="shared" ref="L13:L23" si="1">IF(G13="",0,$T$12*(I13-F13-Q13))</f>
        <v>0</v>
      </c>
      <c r="M13" s="4">
        <f>G13</f>
        <v>18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3">
      <c r="B14" s="29">
        <v>42144</v>
      </c>
      <c r="C14" s="30" t="s">
        <v>67</v>
      </c>
      <c r="D14" s="30"/>
      <c r="E14" s="30">
        <v>8</v>
      </c>
      <c r="F14" s="78">
        <v>0</v>
      </c>
      <c r="G14" s="32">
        <v>39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57</v>
      </c>
      <c r="K14" s="6">
        <f>E$4-J14</f>
        <v>43</v>
      </c>
      <c r="L14" s="7">
        <f t="shared" si="1"/>
        <v>0</v>
      </c>
      <c r="M14" s="4">
        <f t="shared" ref="M14:M23" si="4">G14</f>
        <v>39</v>
      </c>
      <c r="N14" s="135" t="str">
        <f t="shared" ref="N14:N23" si="5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3">
      <c r="B15" s="29">
        <v>42145</v>
      </c>
      <c r="C15" s="30" t="s">
        <v>68</v>
      </c>
      <c r="D15" s="30"/>
      <c r="E15" s="30">
        <v>7</v>
      </c>
      <c r="F15" s="78">
        <v>0</v>
      </c>
      <c r="G15" s="32">
        <v>33</v>
      </c>
      <c r="H15" s="4" t="e">
        <f>IF(G15="","",(IF(#REF!=0,"",(#REF!*G15*#REF!))))</f>
        <v>#REF!</v>
      </c>
      <c r="I15" s="5">
        <f t="shared" si="0"/>
        <v>7</v>
      </c>
      <c r="J15" s="6">
        <f>SUM(G$12:G15)</f>
        <v>90</v>
      </c>
      <c r="K15" s="6">
        <f>E$4-J15</f>
        <v>10</v>
      </c>
      <c r="L15" s="7">
        <f t="shared" si="1"/>
        <v>0</v>
      </c>
      <c r="M15" s="4">
        <f t="shared" si="4"/>
        <v>33</v>
      </c>
      <c r="N15" s="135" t="str">
        <f t="shared" si="5"/>
        <v/>
      </c>
      <c r="O15" s="136"/>
      <c r="P15" s="33"/>
      <c r="Q15" s="8">
        <v>0</v>
      </c>
      <c r="R15" s="8">
        <v>0</v>
      </c>
      <c r="S15" s="8">
        <v>0</v>
      </c>
      <c r="T15" s="166"/>
      <c r="U15" s="167"/>
      <c r="V15" s="167"/>
      <c r="W15" s="168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 x14ac:dyDescent="0.3">
      <c r="B16" s="9">
        <v>42145</v>
      </c>
      <c r="C16" s="35" t="s">
        <v>66</v>
      </c>
      <c r="D16" s="50"/>
      <c r="E16" s="50">
        <v>4</v>
      </c>
      <c r="F16" s="79">
        <v>0</v>
      </c>
      <c r="G16" s="10">
        <v>18</v>
      </c>
      <c r="H16" s="4" t="e">
        <f>IF(G16="","",(IF(#REF!=0,"",(#REF!*G16*#REF!))))</f>
        <v>#REF!</v>
      </c>
      <c r="I16" s="5">
        <f t="shared" si="0"/>
        <v>4</v>
      </c>
      <c r="J16" s="6">
        <f>SUM(G$12:G16)</f>
        <v>108</v>
      </c>
      <c r="K16" s="6">
        <f t="shared" ref="K16:K24" si="8">E$4-J16</f>
        <v>-8</v>
      </c>
      <c r="L16" s="7">
        <f t="shared" si="1"/>
        <v>0</v>
      </c>
      <c r="M16" s="4">
        <f t="shared" si="4"/>
        <v>18</v>
      </c>
      <c r="N16" s="135" t="str">
        <f t="shared" si="5"/>
        <v/>
      </c>
      <c r="O16" s="136"/>
      <c r="P16" s="33"/>
      <c r="Q16" s="8">
        <v>0</v>
      </c>
      <c r="R16" s="8">
        <v>0</v>
      </c>
      <c r="S16" s="8">
        <v>0</v>
      </c>
      <c r="T16" s="172" t="s">
        <v>72</v>
      </c>
      <c r="U16" s="173"/>
      <c r="V16" s="173"/>
      <c r="W16" s="174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 x14ac:dyDescent="0.3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108</v>
      </c>
      <c r="K17" s="6">
        <f t="shared" ref="K17" si="11">E$4-J17</f>
        <v>-8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 t="s">
        <v>73</v>
      </c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 x14ac:dyDescent="0.3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108</v>
      </c>
      <c r="K18" s="6">
        <f t="shared" ref="K18:K20" si="17">E$4-J18</f>
        <v>-8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3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108</v>
      </c>
      <c r="K19" s="6">
        <f t="shared" si="17"/>
        <v>-8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3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108</v>
      </c>
      <c r="K20" s="6">
        <f t="shared" si="17"/>
        <v>-8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3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108</v>
      </c>
      <c r="K21" s="6">
        <f t="shared" si="8"/>
        <v>-8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 x14ac:dyDescent="0.3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108</v>
      </c>
      <c r="K22" s="6">
        <f t="shared" si="8"/>
        <v>-8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 x14ac:dyDescent="0.3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108</v>
      </c>
      <c r="K23" s="6">
        <f t="shared" si="8"/>
        <v>-8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 x14ac:dyDescent="0.3">
      <c r="B24" s="140" t="s">
        <v>20</v>
      </c>
      <c r="C24" s="141"/>
      <c r="D24" s="52"/>
      <c r="E24" s="62">
        <f>SUM(E13:E23)</f>
        <v>21.5</v>
      </c>
      <c r="F24" s="62">
        <f>SUM(F13:F23)</f>
        <v>2</v>
      </c>
      <c r="G24" s="62">
        <f>SUM(G13:G23)</f>
        <v>108</v>
      </c>
      <c r="H24" s="81"/>
      <c r="I24" s="62">
        <f t="shared" si="0"/>
        <v>23.5</v>
      </c>
      <c r="J24" s="82">
        <f>J23</f>
        <v>108</v>
      </c>
      <c r="K24" s="82">
        <f t="shared" si="8"/>
        <v>-8</v>
      </c>
      <c r="L24" s="83">
        <f>SUM(L13:L23)</f>
        <v>0</v>
      </c>
      <c r="M24" s="81">
        <f>SUM(M13:M23)</f>
        <v>108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" thickBot="1" x14ac:dyDescent="0.35">
      <c r="B25" s="241" t="s">
        <v>37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3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100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100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 x14ac:dyDescent="0.3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100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100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100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100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100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100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100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100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100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100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3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100</v>
      </c>
      <c r="L38" s="83">
        <f>SUM(L27:L37)</f>
        <v>0</v>
      </c>
      <c r="M38" s="81">
        <f>SUM(M27:M37)</f>
        <v>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" thickBot="1" x14ac:dyDescent="0.35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3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100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100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100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100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100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100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100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100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100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100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100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100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3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100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5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3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3">
      <c r="B56" s="108" t="s">
        <v>51</v>
      </c>
      <c r="C56" s="109"/>
      <c r="D56" s="109"/>
      <c r="E56" s="109"/>
      <c r="F56" s="110">
        <v>108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42144</v>
      </c>
      <c r="N56" s="114"/>
      <c r="O56" s="122" t="s">
        <v>69</v>
      </c>
      <c r="P56" s="115"/>
      <c r="Q56" s="115"/>
      <c r="R56" s="240" t="s">
        <v>70</v>
      </c>
      <c r="S56" s="115"/>
      <c r="T56" s="240" t="s">
        <v>71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3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3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3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5">
      <c r="B60" s="102" t="s">
        <v>47</v>
      </c>
      <c r="C60" s="103"/>
      <c r="D60" s="103"/>
      <c r="E60" s="103"/>
      <c r="F60" s="104">
        <f>G24</f>
        <v>108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3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2014-10-07T20:17:03Z</cp:lastPrinted>
  <dcterms:created xsi:type="dcterms:W3CDTF">2014-06-10T19:48:08Z</dcterms:created>
  <dcterms:modified xsi:type="dcterms:W3CDTF">2015-05-22T14:32:33Z</dcterms:modified>
</cp:coreProperties>
</file>