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<sst xmlns="http://schemas.openxmlformats.org/spreadsheetml/2006/main" count="138" uniqueCount="68">
  <si>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</si>
  <si>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</si>
  <si>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</si>
  <si>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</si>
  <si>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</si>
  <si>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</si>
  <si>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</si>
  <si>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</si>
  <si>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</si>
  <si>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</si>
  <si>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</si>
  <si>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</si>
  <si>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</si>
  <si>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</si>
  <si>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</si>
  <si>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</si>
  <si>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</si>
  <si>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</si>
  <si>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</si>
  <si>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</si>
  <si>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</si>
  <si>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</si>
  <si>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</si>
  <si>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</si>
  <si>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</si>
  <si>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</si>
  <si>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</si>
  <si>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</si>
  <si>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</si>
  <si>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</si>
  <si>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</si>
  <si>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</si>
  <si>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</si>
  <si>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</si>
  <si>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</si>
  <si>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</si>
  <si>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</si>
  <si>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</si>
  <si>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</si>
  <si>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</si>
  <si>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</si>
  <si>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</si>
  <si>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</si>
  <si>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</si>
  <si>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</si>
  <si>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</si>
  <si>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</si>
  <si>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</si>
  <si>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</si>
  <si>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</si>
  <si>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</si>
  <si>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</si>
  <si>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</si>
  <si>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</si>
  <si>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</si>
  <si>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</si>
  <si>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</si>
  <si>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</si>
  <si>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</si>
  <si>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</si>
  <si>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</si>
  <si>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PWN15030-HS-10</t>
  </si>
  <si>
    <t>PWN15030-HS</t>
  </si>
  <si>
    <t>Machine #  HEN</t>
  </si>
  <si>
    <t>Routing:        PACK DEPT</t>
  </si>
  <si>
    <t>GK</t>
  </si>
  <si>
    <t>R&amp;D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</si>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</sst>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349866</v>
      </c>
      <c r="F3" s="150"/>
      <c r="G3" s="151"/>
      <c r="H3" s="22"/>
      <c r="I3" s="25"/>
      <c r="J3" s="145" t="s">
        <v>25</v>
      </c>
      <c r="K3" s="146"/>
      <c r="L3" s="145" t="s">
        <v>61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6000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6000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3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41985</v>
      </c>
      <c r="C13" s="30" t="s">
        <v>65</v>
      </c>
      <c r="D13" s="30"/>
      <c r="E13" s="30">
        <v>1</v>
      </c>
      <c r="F13" s="80">
        <v>3</v>
      </c>
      <c r="G13" s="32">
        <v>126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126</v>
      </c>
      <c r="K13" s="6">
        <f>E$4-J13</f>
        <v>5874</v>
      </c>
      <c r="L13" s="7">
        <f t="shared" ref="L13:L23" si="1">IF(G13="",0,$T$12*(I13-F13-Q13))</f>
        <v>0</v>
      </c>
      <c r="M13" s="4">
        <f>G13</f>
        <v>126</v>
      </c>
      <c r="N13" s="110" t="str">
        <f>IF(L13=0,"",(M13/L13))</f>
        <v/>
      </c>
      <c r="O13" s="111"/>
      <c r="P13" s="33"/>
      <c r="Q13" s="30">
        <v>4</v>
      </c>
      <c r="R13" s="30">
        <v>4</v>
      </c>
      <c r="S13" s="30">
        <v>126</v>
      </c>
      <c r="T13" s="107">
        <v>11</v>
      </c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41988</v>
      </c>
      <c r="C14" s="30" t="s">
        <v>65</v>
      </c>
      <c r="D14" s="30"/>
      <c r="E14" s="30">
        <v>0</v>
      </c>
      <c r="F14" s="81">
        <v>0</v>
      </c>
      <c r="G14" s="32">
        <v>40</v>
      </c>
      <c r="H14" s="4" t="e">
        <f>IF(G14="","",(IF(#REF!=0,"",(#REF!*G14*#REF!))))</f>
        <v>#REF!</v>
      </c>
      <c r="I14" s="5">
        <f t="shared" si="0"/>
        <v>0</v>
      </c>
      <c r="J14" s="6">
        <f>SUM(G$12:G14)</f>
        <v>166</v>
      </c>
      <c r="K14" s="6">
        <f>E$4-J14</f>
        <v>5834</v>
      </c>
      <c r="L14" s="7">
        <f t="shared" si="1"/>
        <v>0</v>
      </c>
      <c r="M14" s="4">
        <f t="shared" ref="M14:M23" si="4">G14</f>
        <v>40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 t="s">
        <v>66</v>
      </c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166</v>
      </c>
      <c r="K15" s="6">
        <f>E$4-J15</f>
        <v>5834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237" t="s">
        <v>67</v>
      </c>
      <c r="U15" s="238"/>
      <c r="V15" s="238"/>
      <c r="W15" s="23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166</v>
      </c>
      <c r="K16" s="6">
        <f t="shared" ref="K16:K24" si="8">E$4-J16</f>
        <v>5834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166</v>
      </c>
      <c r="K17" s="6">
        <f t="shared" ref="K17" si="11">E$4-J17</f>
        <v>5834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166</v>
      </c>
      <c r="K18" s="6">
        <f t="shared" ref="K18:K20" si="17">E$4-J18</f>
        <v>5834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166</v>
      </c>
      <c r="K19" s="6">
        <f t="shared" si="17"/>
        <v>5834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166</v>
      </c>
      <c r="K20" s="6">
        <f t="shared" si="17"/>
        <v>5834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166</v>
      </c>
      <c r="K21" s="6">
        <f t="shared" si="8"/>
        <v>5834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166</v>
      </c>
      <c r="K22" s="6">
        <f t="shared" si="8"/>
        <v>5834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166</v>
      </c>
      <c r="K23" s="6">
        <f t="shared" si="8"/>
        <v>5834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</v>
      </c>
      <c r="F24" s="62">
        <f>SUM(F13:F23)</f>
        <v>3</v>
      </c>
      <c r="G24" s="62">
        <f>SUM(G13:G23)</f>
        <v>166</v>
      </c>
      <c r="H24" s="84"/>
      <c r="I24" s="62">
        <f t="shared" si="0"/>
        <v>8</v>
      </c>
      <c r="J24" s="85">
        <f>J23</f>
        <v>166</v>
      </c>
      <c r="K24" s="85">
        <f t="shared" si="8"/>
        <v>5834</v>
      </c>
      <c r="L24" s="86">
        <f>SUM(L13:L23)</f>
        <v>0</v>
      </c>
      <c r="M24" s="84">
        <f>SUM(M13:M23)</f>
        <v>166</v>
      </c>
      <c r="N24" s="121" t="e">
        <f>SUM(M24/L24)</f>
        <v>#DIV/0!</v>
      </c>
      <c r="O24" s="122"/>
      <c r="P24" s="87"/>
      <c r="Q24" s="86">
        <f>SUM(Q13:Q23)</f>
        <v>4</v>
      </c>
      <c r="R24" s="86"/>
      <c r="S24" s="86">
        <f>SUM(S13:S23)</f>
        <v>126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64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6000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6000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6000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6000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6000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6000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6000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6000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6000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6000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6000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6000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6000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6000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6000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6000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6000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6000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6000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6000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6000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6000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6000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6000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6000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6000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126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4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4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166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2015-03-25T22:07:43Z</dcterms:modified>
</cp:coreProperties>
</file>