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newMFDB\PWN2079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23" i="1" l="1"/>
  <c r="AI31" i="1"/>
  <c r="AI39" i="1"/>
  <c r="AI18" i="1"/>
  <c r="AI34" i="1"/>
  <c r="AI27" i="1"/>
  <c r="AI20" i="1"/>
  <c r="AI21" i="1"/>
  <c r="AI30" i="1"/>
  <c r="AI16" i="1"/>
  <c r="AI24" i="1"/>
  <c r="AI32" i="1"/>
  <c r="AI40" i="1"/>
  <c r="AI15" i="1"/>
  <c r="AI35" i="1"/>
  <c r="AI36" i="1"/>
  <c r="AI37" i="1"/>
  <c r="AI38" i="1"/>
  <c r="AI17" i="1"/>
  <c r="AI25" i="1"/>
  <c r="AI33" i="1"/>
  <c r="AI26" i="1"/>
  <c r="AI19" i="1"/>
  <c r="AI28" i="1"/>
  <c r="AI29" i="1"/>
  <c r="AI22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<sst xmlns="http://schemas.openxmlformats.org/spreadsheetml/2006/main" count="225" uniqueCount="75">
  <si>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</si>
  <si>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</si>
  <si>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</si>
  <si>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</si>
  <si>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</si>
  <si>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</si>
  <si>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</si>
  <si>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</si>
  <si>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</si>
  <si>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</si>
  <si>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</si>
  <si>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</si>
  <si>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</si>
  <si>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</si>
  <si>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</si>
  <si>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</si>
  <si>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</si>
  <si>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</si>
  <si>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</si>
  <si>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</si>
  <si>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</si>
  <si>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</si>
  <si>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</si>
  <si>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</si>
  <si>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</si>
  <si>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</si>
  <si>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</si>
  <si>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</si>
  <si>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</si>
  <si>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</si>
  <si>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</si>
  <si>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</si>
  <si>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</si>
  <si>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</si>
  <si>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</si>
  <si>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</si>
  <si>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</si>
  <si>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</si>
  <si>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</si>
  <si>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</si>
  <si>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</si>
  <si>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</si>
  <si>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</si>
  <si>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</si>
  <si>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</si>
  <si>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</si>
  <si>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</si>
  <si>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</si>
  <si>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</si>
  <si>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</si>
  <si>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</si>
  <si>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</si>
  <si>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</si>
  <si>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</si>
  <si>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</si>
  <si>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</si>
  <si>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</si>
  <si>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</si>
  <si>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</si>
  <si>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</si>
  <si>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</si>
  <si>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</si>
  <si>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</si>
  <si>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</si>
  <si>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</si>
  <si>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</si>
  <si>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</si>
  <si>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</si>
  <si>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</si>
  <si>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</si>
  <si>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</si>
  <si>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</si>
  <si>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</si>
  <si>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A02032-0024</t>
  </si>
  <si>
    <t>PWN2079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</si>
</sst>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P18" sqref="P18:R18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>
        <v>32</v>
      </c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>
        <f>IF($X$2="","",$X$2)</f>
        <v>32</v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>
        <f>IF($X$2="","",$X$2)</f>
        <v>32</v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>
        <v>21.540000915527344</v>
      </c>
      <c r="N4" s="356" t="s">
        <v>6</v>
      </c>
      <c r="O4" s="357"/>
      <c r="P4" s="307">
        <f>IFERROR(IF(M6="","",(ROUNDUP((C10*M8/M4/M6),0)*M6)),"")</f>
        <v>458</v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>
        <f>IF($M$4="","",$M$4)</f>
        <v>21.540000915527344</v>
      </c>
      <c r="AL4" s="356" t="s">
        <v>6</v>
      </c>
      <c r="AM4" s="358"/>
      <c r="AN4" s="280">
        <f>IF($P$4="","",$P$4)</f>
        <v>458</v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>
        <f>IF($M$4="","",$M$4)</f>
        <v>21.540000915527344</v>
      </c>
      <c r="BJ4" s="356" t="s">
        <v>6</v>
      </c>
      <c r="BK4" s="358"/>
      <c r="BL4" s="280">
        <f>IF($P$4="","",$P$4)</f>
        <v>458</v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 t="s">
        <v>74</v>
      </c>
      <c r="D6" s="336"/>
      <c r="E6" s="337"/>
      <c r="F6" s="92"/>
      <c r="G6" s="95"/>
      <c r="H6" s="328" t="s">
        <v>10</v>
      </c>
      <c r="I6" s="329"/>
      <c r="J6" s="5">
        <f>IF(ISBLANK(J8),"",0.9*3600/J8)</f>
        <v>364.49998261928641</v>
      </c>
      <c r="K6" s="92"/>
      <c r="L6" s="112" t="s">
        <v>11</v>
      </c>
      <c r="M6" s="12">
        <v>1</v>
      </c>
      <c r="N6" s="330" t="s">
        <v>12</v>
      </c>
      <c r="O6" s="331"/>
      <c r="P6" s="307">
        <f>IFERROR(IF(M6="","",(ROUNDUP((K41*M8/M4/M6),0)*M6)),"")</f>
        <v>458</v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>PWN2079</v>
      </c>
      <c r="AB6" s="333"/>
      <c r="AC6" s="334"/>
      <c r="AD6" s="92"/>
      <c r="AE6" s="95"/>
      <c r="AF6" s="328" t="s">
        <v>10</v>
      </c>
      <c r="AG6" s="329"/>
      <c r="AH6" s="113">
        <f>IF($J$6="","",$J$6)</f>
        <v>364.49998261928641</v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>
        <f>IF($P$6="","",$P$6)</f>
        <v>458</v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>PWN2079</v>
      </c>
      <c r="AZ6" s="333"/>
      <c r="BA6" s="334"/>
      <c r="BB6" s="92"/>
      <c r="BC6" s="95"/>
      <c r="BD6" s="328" t="s">
        <v>10</v>
      </c>
      <c r="BE6" s="329"/>
      <c r="BF6" s="113">
        <f>IF($J$6="","",$J$6)</f>
        <v>364.49998261928641</v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>
        <f>IF($P$6="","",$P$6)</f>
        <v>458</v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>
        <v>626132</v>
      </c>
      <c r="D8" s="303"/>
      <c r="E8" s="304"/>
      <c r="F8" s="305"/>
      <c r="G8" s="306"/>
      <c r="H8" s="265" t="s">
        <v>18</v>
      </c>
      <c r="I8" s="266"/>
      <c r="J8" s="6">
        <v>8.8888893127441406</v>
      </c>
      <c r="K8" s="100"/>
      <c r="L8" s="99" t="s">
        <v>19</v>
      </c>
      <c r="M8" s="10">
        <v>0.19699999690055847</v>
      </c>
      <c r="N8" s="278" t="s">
        <v>20</v>
      </c>
      <c r="O8" s="279"/>
      <c r="P8" s="307">
        <f>IF(M8="","",M4/M8)</f>
        <v>109.34010789045998</v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>
        <f>IF(C8="","",$C$8)</f>
        <v>626132</v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>
        <f>IF($J$8="","",$J$8)</f>
        <v>8.8888893127441406</v>
      </c>
      <c r="AI8" s="100"/>
      <c r="AJ8" s="99" t="s">
        <v>19</v>
      </c>
      <c r="AK8" s="121">
        <f>IF($M$8="","",$M$8)</f>
        <v>0.19699999690055847</v>
      </c>
      <c r="AL8" s="278" t="s">
        <v>20</v>
      </c>
      <c r="AM8" s="279"/>
      <c r="AN8" s="280">
        <f>IF($P$8="","",$P$8)</f>
        <v>109.34010789045998</v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>
        <f>IF(AA8="","",$C$8)</f>
        <v>626132</v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>
        <f>IF($J$8="","",$J$8)</f>
        <v>8.8888893127441406</v>
      </c>
      <c r="BG8" s="100"/>
      <c r="BH8" s="99" t="s">
        <v>19</v>
      </c>
      <c r="BI8" s="121">
        <f>IF($M$8="","",$M$8)</f>
        <v>0.19699999690055847</v>
      </c>
      <c r="BJ8" s="278" t="s">
        <v>20</v>
      </c>
      <c r="BK8" s="279"/>
      <c r="BL8" s="280">
        <f>IF($P$8="","",$P$8)</f>
        <v>109.34010789045998</v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>
        <v>50000</v>
      </c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 t="s">
        <v>73</v>
      </c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>
        <f>IF($C$10="","",$C$10)</f>
        <v>50000</v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>A02032-0024</v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>
        <f>IF($C$10="","",$C$10)</f>
        <v>50000</v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>A02032-0024</v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50000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50000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50000</v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50000</v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50000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50000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50000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50000</v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50000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50000</v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50000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50000</v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50000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50000</v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50000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50000</v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50000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50000</v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50000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50000</v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50000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50000</v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50000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50000</v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50000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50000</v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50000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50000</v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50000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50000</v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50000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50000</v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50000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50000</v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50000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50000</v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50000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50000</v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50000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50000</v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50000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50000</v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50000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50000</v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50000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50000</v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50000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50000</v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50000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50000</v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50000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50000</v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50000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50000</v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50000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50000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50000</v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50000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>
        <f>IF(P4="","",(P4*2))</f>
        <v>916</v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>
        <f>IF(AN4="","",(AN4*2))</f>
        <v>916</v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>
        <f>IF(BL4="","",(BL4*2))</f>
        <v>916</v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2018-11-01T17:09:24Z</dcterms:modified>
</cp:coreProperties>
</file>