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fc365-my.sharepoint.com/personal/jay_stephan_stfc_ac_uk/Documents/Documents/MOSAIC/AD/AD-Code/Main/Peformance Review/"/>
    </mc:Choice>
  </mc:AlternateContent>
  <xr:revisionPtr revIDLastSave="0" documentId="13_ncr:1_{70B97578-1770-7B4B-B65B-73E6EAEBA2B1}" xr6:coauthVersionLast="47" xr6:coauthVersionMax="47" xr10:uidLastSave="{00000000-0000-0000-0000-000000000000}"/>
  <bookViews>
    <workbookView xWindow="0" yWindow="500" windowWidth="38400" windowHeight="19500" activeTab="2" xr2:uid="{82788DED-D7F6-9D46-9470-40D8D694F9C1}"/>
  </bookViews>
  <sheets>
    <sheet name="DATA" sheetId="2" r:id="rId1"/>
    <sheet name="Parameters" sheetId="1" r:id="rId2"/>
    <sheet name="VIS-G + NIR-All" sheetId="4" r:id="rId3"/>
  </sheets>
  <definedNames>
    <definedName name="ExternalData_1" localSheetId="0" hidden="1">DATA!$A$1:$J$316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1" l="1"/>
  <c r="G10" i="4" l="1" a="1"/>
  <c r="X26" i="4" a="1"/>
  <c r="Q17" i="4" a="1"/>
  <c r="Y43" i="4" a="1"/>
  <c r="Z31" i="4" a="1"/>
  <c r="X24" i="4" a="1"/>
  <c r="Y41" i="4" a="1"/>
  <c r="E33" i="4" a="1"/>
  <c r="R6" i="4" a="1"/>
  <c r="P11" i="4" a="1"/>
  <c r="P39" i="4" a="1"/>
  <c r="E10" i="4" a="1"/>
  <c r="Q32" i="4" a="1"/>
  <c r="AA30" i="4" a="1"/>
  <c r="N35" i="4" a="1"/>
  <c r="R4" i="4" a="1"/>
  <c r="G13" i="4" a="1"/>
  <c r="R30" i="4" a="1"/>
  <c r="Q9" i="4" a="1"/>
  <c r="Y22" i="4" a="1"/>
  <c r="Y34" i="4" a="1"/>
  <c r="R10" i="4" a="1"/>
  <c r="X31" i="4" a="1"/>
  <c r="P13" i="4" a="1"/>
  <c r="Z12" i="4" a="1"/>
  <c r="P35" i="4" a="1"/>
  <c r="G29" i="4" a="1"/>
  <c r="P28" i="4" a="1"/>
  <c r="I45" i="4" a="1"/>
  <c r="F22" i="4" a="1"/>
  <c r="E21" i="4" a="1"/>
  <c r="N26" i="4" a="1"/>
  <c r="E20" i="4" a="1"/>
  <c r="Y27" i="4" a="1"/>
  <c r="Y32" i="4" a="1"/>
  <c r="E23" i="4" a="1"/>
  <c r="G9" i="4" a="1"/>
  <c r="Z45" i="4" a="1"/>
  <c r="F20" i="4" a="1"/>
  <c r="X34" i="4" a="1"/>
  <c r="N42" i="4" a="1"/>
  <c r="X25" i="4" a="1"/>
  <c r="R41" i="4" a="1"/>
  <c r="Z21" i="4" a="1"/>
  <c r="N15" i="4" a="1"/>
  <c r="X14" i="4" a="1"/>
  <c r="O7" i="4" a="1"/>
  <c r="O30" i="4" a="1"/>
  <c r="AA25" i="4" a="1"/>
  <c r="F44" i="4" a="1"/>
  <c r="Z6" i="4" a="1"/>
  <c r="F30" i="4" a="1"/>
  <c r="W18" i="4" a="1"/>
  <c r="F23" i="4" a="1"/>
  <c r="W41" i="4" a="1"/>
  <c r="Q21" i="4" a="1"/>
  <c r="O26" i="4" a="1"/>
  <c r="O33" i="4" a="1"/>
  <c r="F13" i="4" a="1"/>
  <c r="W40" i="4" a="1"/>
  <c r="I27" i="4" a="1"/>
  <c r="X5" i="4" a="1"/>
  <c r="I30" i="4" a="1"/>
  <c r="P38" i="4" a="1"/>
  <c r="W17" i="4" a="1"/>
  <c r="W13" i="4" a="1"/>
  <c r="Y30" i="4" a="1"/>
  <c r="Z20" i="4" a="1"/>
  <c r="O18" i="4" a="1"/>
  <c r="X21" i="4" a="1"/>
  <c r="O32" i="4" a="1"/>
  <c r="Y36" i="4" a="1"/>
  <c r="G32" i="4" a="1"/>
  <c r="Q41" i="4" a="1"/>
  <c r="N22" i="4" a="1"/>
  <c r="Y12" i="4" a="1"/>
  <c r="AA24" i="4" a="1"/>
  <c r="E26" i="4" a="1"/>
  <c r="AA28" i="4" a="1"/>
  <c r="I42" i="4" a="1"/>
  <c r="Y6" i="4" a="1"/>
  <c r="I4" i="4" a="1"/>
  <c r="E31" i="4" a="1"/>
  <c r="H45" i="4" a="1"/>
  <c r="R25" i="4" a="1"/>
  <c r="P17" i="4" a="1"/>
  <c r="Y16" i="4" a="1"/>
  <c r="F8" i="4" a="1"/>
  <c r="I40" i="4" a="1"/>
  <c r="X44" i="4" a="1"/>
  <c r="AA44" i="4" a="1"/>
  <c r="P43" i="4" a="1"/>
  <c r="G12" i="4" a="1"/>
  <c r="P32" i="4" a="1"/>
  <c r="AA14" i="4" a="1"/>
  <c r="X23" i="4" a="1"/>
  <c r="I16" i="4" a="1"/>
  <c r="P8" i="4" a="1"/>
  <c r="P10" i="4" a="1"/>
  <c r="F27" i="4" a="1"/>
  <c r="AA9" i="4" a="1"/>
  <c r="G4" i="4" a="1"/>
  <c r="X30" i="4" a="1"/>
  <c r="W33" i="4" a="1"/>
  <c r="P6" i="4" a="1"/>
  <c r="R15" i="4" a="1"/>
  <c r="Z17" i="4" a="1"/>
  <c r="G33" i="4" a="1"/>
  <c r="H42" i="4" a="1"/>
  <c r="H23" i="4" a="1"/>
  <c r="H39" i="4" a="1"/>
  <c r="F16" i="4" a="1"/>
  <c r="G18" i="4" a="1"/>
  <c r="N31" i="4" a="1"/>
  <c r="G43" i="4" a="1"/>
  <c r="Y45" i="4" a="1"/>
  <c r="H29" i="4" a="1"/>
  <c r="G39" i="4" a="1"/>
  <c r="Y23" i="4" a="1"/>
  <c r="I35" i="4" a="1"/>
  <c r="Y28" i="4" a="1"/>
  <c r="H30" i="4" a="1"/>
  <c r="W26" i="4" a="1"/>
  <c r="F37" i="4" a="1"/>
  <c r="Q12" i="4" a="1"/>
  <c r="R35" i="4" a="1"/>
  <c r="O25" i="4" a="1"/>
  <c r="Z4" i="4" a="1"/>
  <c r="AA37" i="4" a="1"/>
  <c r="R11" i="4" a="1"/>
  <c r="H13" i="4" a="1"/>
  <c r="Z19" i="4" a="1"/>
  <c r="I34" i="4" a="1"/>
  <c r="I36" i="4" a="1"/>
  <c r="AA4" i="4" a="1"/>
  <c r="X17" i="4" a="1"/>
  <c r="Y40" i="4" a="1"/>
  <c r="P30" i="4" a="1"/>
  <c r="I11" i="4" a="1"/>
  <c r="H15" i="4" a="1"/>
  <c r="Y13" i="4" a="1"/>
  <c r="R42" i="4" a="1"/>
  <c r="Z24" i="4" a="1"/>
  <c r="P12" i="4" a="1"/>
  <c r="H16" i="4" a="1"/>
  <c r="AA35" i="4" a="1"/>
  <c r="F7" i="4" a="1"/>
  <c r="R38" i="4" a="1"/>
  <c r="O37" i="4" a="1"/>
  <c r="Z26" i="4" a="1"/>
  <c r="R26" i="4" a="1"/>
  <c r="W34" i="4" a="1"/>
  <c r="O38" i="4" a="1"/>
  <c r="P5" i="4" a="1"/>
  <c r="E18" i="4" a="1"/>
  <c r="W25" i="4" a="1"/>
  <c r="AA31" i="4" a="1"/>
  <c r="E38" i="4" a="1"/>
  <c r="W6" i="4" a="1"/>
  <c r="AA10" i="4" a="1"/>
  <c r="Q8" i="4" a="1"/>
  <c r="O19" i="4" a="1"/>
  <c r="W28" i="4" a="1"/>
  <c r="N28" i="4" a="1"/>
  <c r="P7" i="4" a="1"/>
  <c r="Q13" i="4" a="1"/>
  <c r="R21" i="4" a="1"/>
  <c r="G24" i="4" a="1"/>
  <c r="I43" i="4" a="1"/>
  <c r="R7" i="4" a="1"/>
  <c r="F43" i="4" a="1"/>
  <c r="N44" i="4" a="1"/>
  <c r="Z39" i="4" a="1"/>
  <c r="H33" i="4" a="1"/>
  <c r="W4" i="4" a="1"/>
  <c r="X29" i="4" a="1"/>
  <c r="Z10" i="4" a="1"/>
  <c r="H8" i="4" a="1"/>
  <c r="H22" i="4" a="1"/>
  <c r="P41" i="4" a="1"/>
  <c r="N37" i="4" a="1"/>
  <c r="H5" i="4" a="1"/>
  <c r="X41" i="4" a="1"/>
  <c r="O45" i="4" a="1"/>
  <c r="E34" i="4" a="1"/>
  <c r="N12" i="4" a="1"/>
  <c r="AA23" i="4" a="1"/>
  <c r="O16" i="4" a="1"/>
  <c r="W39" i="4" a="1"/>
  <c r="F39" i="4" a="1"/>
  <c r="W20" i="4" a="1"/>
  <c r="Y25" i="4" a="1"/>
  <c r="AA17" i="4" a="1"/>
  <c r="AA45" i="4" a="1"/>
  <c r="G27" i="4" a="1"/>
  <c r="X11" i="4" a="1"/>
  <c r="W31" i="4" a="1"/>
  <c r="Z29" i="4" a="1"/>
  <c r="Z40" i="4" a="1"/>
  <c r="R29" i="4" a="1"/>
  <c r="O4" i="4" a="1"/>
  <c r="Y4" i="4" a="1"/>
  <c r="N34" i="4" a="1"/>
  <c r="W7" i="4" a="1"/>
  <c r="F35" i="4" a="1"/>
  <c r="F9" i="4" a="1"/>
  <c r="F12" i="4" a="1"/>
  <c r="O20" i="4" a="1"/>
  <c r="E22" i="4" a="1"/>
  <c r="E42" i="4" a="1"/>
  <c r="X4" i="4" a="1"/>
  <c r="Q27" i="4" a="1"/>
  <c r="F15" i="4" a="1"/>
  <c r="H17" i="4" a="1"/>
  <c r="Z37" i="4" a="1"/>
  <c r="H24" i="4" a="1"/>
  <c r="R28" i="4" a="1"/>
  <c r="X12" i="4" a="1"/>
  <c r="Q16" i="4" a="1"/>
  <c r="R31" i="4" a="1"/>
  <c r="Y26" i="4" a="1"/>
  <c r="Y18" i="4" a="1"/>
  <c r="Z32" i="4" a="1"/>
  <c r="F24" i="4" a="1"/>
  <c r="Q42" i="4" a="1"/>
  <c r="AA42" i="4" a="1"/>
  <c r="P33" i="4" a="1"/>
  <c r="O10" i="4" a="1"/>
  <c r="P23" i="4" a="1"/>
  <c r="H26" i="4" a="1"/>
  <c r="E15" i="4" a="1"/>
  <c r="P9" i="4" a="1"/>
  <c r="P25" i="4" a="1"/>
  <c r="X8" i="4" a="1"/>
  <c r="O24" i="4" a="1"/>
  <c r="P26" i="4" a="1"/>
  <c r="Y19" i="4" a="1"/>
  <c r="Y42" i="4" a="1"/>
  <c r="I29" i="4" a="1"/>
  <c r="I10" i="4" a="1"/>
  <c r="N32" i="4" a="1"/>
  <c r="H20" i="4" a="1"/>
  <c r="X15" i="4" a="1"/>
  <c r="I8" i="4" a="1"/>
  <c r="F5" i="4" a="1"/>
  <c r="F19" i="4" a="1"/>
  <c r="H19" i="4" a="1"/>
  <c r="I6" i="4" a="1"/>
  <c r="AA27" i="4" a="1"/>
  <c r="Z5" i="4" a="1"/>
  <c r="Y21" i="4" a="1"/>
  <c r="R19" i="4" a="1"/>
  <c r="I14" i="4" a="1"/>
  <c r="X37" i="4" a="1"/>
  <c r="N14" i="4" a="1"/>
  <c r="Y29" i="4" a="1"/>
  <c r="AA5" i="4" a="1"/>
  <c r="F28" i="4" a="1"/>
  <c r="F6" i="4" a="1"/>
  <c r="W22" i="4" a="1"/>
  <c r="F26" i="4" a="1"/>
  <c r="I24" i="4" a="1"/>
  <c r="H37" i="4" a="1"/>
  <c r="N11" i="4" a="1"/>
  <c r="Q24" i="4" a="1"/>
  <c r="P31" i="4" a="1"/>
  <c r="Z18" i="4" a="1"/>
  <c r="Z44" i="4" a="1"/>
  <c r="G42" i="4" a="1"/>
  <c r="G15" i="4" a="1"/>
  <c r="F4" i="4" a="1"/>
  <c r="O5" i="4" a="1"/>
  <c r="X39" i="4" a="1"/>
  <c r="X9" i="4" a="1"/>
  <c r="Q22" i="4" a="1"/>
  <c r="O35" i="4" a="1"/>
  <c r="E35" i="4" a="1"/>
  <c r="Z7" i="4" a="1"/>
  <c r="Z14" i="4" a="1"/>
  <c r="F38" i="4" a="1"/>
  <c r="N33" i="4" a="1"/>
  <c r="H7" i="4" a="1"/>
  <c r="H28" i="4" a="1"/>
  <c r="G30" i="4" a="1"/>
  <c r="E36" i="4" a="1"/>
  <c r="I28" i="4" a="1"/>
  <c r="G35" i="4" a="1"/>
  <c r="W44" i="4" a="1"/>
  <c r="Z27" i="4" a="1"/>
  <c r="G38" i="4" a="1"/>
  <c r="I9" i="4" a="1"/>
  <c r="R34" i="4" a="1"/>
  <c r="W29" i="4" a="1"/>
  <c r="N20" i="4" a="1"/>
  <c r="I18" i="4" a="1"/>
  <c r="G14" i="4" a="1"/>
  <c r="W32" i="4" a="1"/>
  <c r="AA40" i="4" a="1"/>
  <c r="O14" i="4" a="1"/>
  <c r="G5" i="4" a="1"/>
  <c r="I23" i="4" a="1"/>
  <c r="Z16" i="4" a="1"/>
  <c r="G34" i="4" a="1"/>
  <c r="AA20" i="4" a="1"/>
  <c r="Q28" i="4" a="1"/>
  <c r="O39" i="4" a="1"/>
  <c r="Q19" i="4" a="1"/>
  <c r="G31" i="4" a="1"/>
  <c r="AA16" i="4" a="1"/>
  <c r="X13" i="4" a="1"/>
  <c r="W16" i="4" a="1"/>
  <c r="G41" i="4" a="1"/>
  <c r="Q15" i="4" a="1"/>
  <c r="I12" i="4" a="1"/>
  <c r="R36" i="4" a="1"/>
  <c r="R20" i="4" a="1"/>
  <c r="W8" i="4" a="1"/>
  <c r="X10" i="4" a="1"/>
  <c r="F41" i="4" a="1"/>
  <c r="F40" i="4" a="1"/>
  <c r="X40" i="4" a="1"/>
  <c r="I31" i="4" a="1"/>
  <c r="Q11" i="4" a="1"/>
  <c r="Z23" i="4" a="1"/>
  <c r="F10" i="4" a="1"/>
  <c r="F29" i="4" a="1"/>
  <c r="I21" i="4" a="1"/>
  <c r="O8" i="4" a="1"/>
  <c r="X45" i="4" a="1"/>
  <c r="I7" i="4" a="1"/>
  <c r="AA32" i="4" a="1"/>
  <c r="AA39" i="4" a="1"/>
  <c r="Q20" i="4" a="1"/>
  <c r="P42" i="4" a="1"/>
  <c r="W11" i="4" a="1"/>
  <c r="G40" i="4" a="1"/>
  <c r="F21" i="4" a="1"/>
  <c r="O12" i="4" a="1"/>
  <c r="Z8" i="4" a="1"/>
  <c r="G23" i="4" a="1"/>
  <c r="AA21" i="4" a="1"/>
  <c r="N23" i="4" a="1"/>
  <c r="Z25" i="4" a="1"/>
  <c r="Q34" i="4" a="1"/>
  <c r="Z41" i="4" a="1"/>
  <c r="E13" i="4" a="1"/>
  <c r="G45" i="4" a="1"/>
  <c r="E14" i="4" a="1"/>
  <c r="N10" i="4" a="1"/>
  <c r="Q5" i="4" a="1"/>
  <c r="W27" i="4" a="1"/>
  <c r="O11" i="4" a="1"/>
  <c r="E45" i="4" a="1"/>
  <c r="AA33" i="4" a="1"/>
  <c r="W45" i="4" a="1"/>
  <c r="N5" i="4" a="1"/>
  <c r="R13" i="4" a="1"/>
  <c r="R8" i="4" a="1"/>
  <c r="F17" i="4" a="1"/>
  <c r="Y14" i="4" a="1"/>
  <c r="X33" i="4" a="1"/>
  <c r="H9" i="4" a="1"/>
  <c r="R45" i="4" a="1"/>
  <c r="P34" i="4" a="1"/>
  <c r="O34" i="4" a="1"/>
  <c r="G26" i="4" a="1"/>
  <c r="H25" i="4" a="1"/>
  <c r="H38" i="4" a="1"/>
  <c r="O9" i="4" a="1"/>
  <c r="Q38" i="4" a="1"/>
  <c r="F18" i="4" a="1"/>
  <c r="I15" i="4" a="1"/>
  <c r="X27" i="4" a="1"/>
  <c r="P24" i="4" a="1"/>
  <c r="H18" i="4" a="1"/>
  <c r="W23" i="4" a="1"/>
  <c r="AA38" i="4" a="1"/>
  <c r="Q40" i="4" a="1"/>
  <c r="Z35" i="4" a="1"/>
  <c r="G6" i="4" a="1"/>
  <c r="E24" i="4" a="1"/>
  <c r="E29" i="4" a="1"/>
  <c r="I33" i="4" a="1"/>
  <c r="R27" i="4" a="1"/>
  <c r="Y7" i="4" a="1"/>
  <c r="F11" i="4" a="1"/>
  <c r="P4" i="4" a="1"/>
  <c r="Q26" i="4" a="1"/>
  <c r="N25" i="4" a="1"/>
  <c r="E40" i="4" a="1"/>
  <c r="E27" i="4" a="1"/>
  <c r="F31" i="4" a="1"/>
  <c r="N38" i="4" a="1"/>
  <c r="R14" i="4" a="1"/>
  <c r="P21" i="4" a="1"/>
  <c r="E16" i="4" a="1"/>
  <c r="P27" i="4" a="1"/>
  <c r="H4" i="4" a="1"/>
  <c r="P36" i="4" a="1"/>
  <c r="X20" i="4" a="1"/>
  <c r="Z9" i="4" a="1"/>
  <c r="N6" i="4" a="1"/>
  <c r="Z11" i="4" a="1"/>
  <c r="Y10" i="4" a="1"/>
  <c r="H21" i="4" a="1"/>
  <c r="R12" i="4" a="1"/>
  <c r="O13" i="4" a="1"/>
  <c r="N16" i="4" a="1"/>
  <c r="AA19" i="4" a="1"/>
  <c r="W35" i="4" a="1"/>
  <c r="Y9" i="4" a="1"/>
  <c r="R43" i="4" a="1"/>
  <c r="Z38" i="4" a="1"/>
  <c r="G36" i="4" a="1"/>
  <c r="G21" i="4" a="1"/>
  <c r="Y33" i="4" a="1"/>
  <c r="P14" i="4" a="1"/>
  <c r="G22" i="4" a="1"/>
  <c r="N45" i="4" a="1"/>
  <c r="Q4" i="4" a="1"/>
  <c r="O42" i="4" a="1"/>
  <c r="G19" i="4" a="1"/>
  <c r="I37" i="4" a="1"/>
  <c r="AA8" i="4" a="1"/>
  <c r="F45" i="4" a="1"/>
  <c r="Q45" i="4" a="1"/>
  <c r="AA26" i="4" a="1"/>
  <c r="H10" i="4" a="1"/>
  <c r="I22" i="4" a="1"/>
  <c r="E6" i="4" a="1"/>
  <c r="Q44" i="4" a="1"/>
  <c r="I20" i="4" a="1"/>
  <c r="P40" i="4" a="1"/>
  <c r="P22" i="4" a="1"/>
  <c r="Q6" i="4" a="1"/>
  <c r="G11" i="4" a="1"/>
  <c r="I44" i="4" a="1"/>
  <c r="Z28" i="4" a="1"/>
  <c r="I5" i="4" a="1"/>
  <c r="AA36" i="4" a="1"/>
  <c r="H44" i="4" a="1"/>
  <c r="I17" i="4" a="1"/>
  <c r="Y15" i="4" a="1"/>
  <c r="X38" i="4" a="1"/>
  <c r="H12" i="4" a="1"/>
  <c r="Y17" i="4" a="1"/>
  <c r="X7" i="4" a="1"/>
  <c r="Q36" i="4" a="1"/>
  <c r="G25" i="4" a="1"/>
  <c r="E5" i="4" a="1"/>
  <c r="G44" i="4" a="1"/>
  <c r="O6" i="4" a="1"/>
  <c r="P20" i="4" a="1"/>
  <c r="Q43" i="4" a="1"/>
  <c r="N13" i="4" a="1"/>
  <c r="AA18" i="4" a="1"/>
  <c r="I32" i="4" a="1"/>
  <c r="Q18" i="4" a="1"/>
  <c r="X36" i="4" a="1"/>
  <c r="R18" i="4" a="1"/>
  <c r="AA11" i="4" a="1"/>
  <c r="H35" i="4" a="1"/>
  <c r="W30" i="4" a="1"/>
  <c r="Y31" i="4" a="1"/>
  <c r="E44" i="4" a="1"/>
  <c r="N19" i="4" a="1"/>
  <c r="E8" i="4" a="1"/>
  <c r="AA41" i="4" a="1"/>
  <c r="Z34" i="4" a="1"/>
  <c r="H43" i="4" a="1"/>
  <c r="Q30" i="4" a="1"/>
  <c r="W24" i="4" a="1"/>
  <c r="AA22" i="4" a="1"/>
  <c r="Q25" i="4" a="1"/>
  <c r="N43" i="4" a="1"/>
  <c r="E28" i="4" a="1"/>
  <c r="O31" i="4" a="1"/>
  <c r="W5" i="4" a="1"/>
  <c r="F14" i="4" a="1"/>
  <c r="G8" i="4" a="1"/>
  <c r="E4" i="4" a="1"/>
  <c r="AA13" i="4" a="1"/>
  <c r="P16" i="4" a="1"/>
  <c r="E30" i="4" a="1"/>
  <c r="O21" i="4" a="1"/>
  <c r="Y8" i="4" a="1"/>
  <c r="W42" i="4" a="1"/>
  <c r="H34" i="4" a="1"/>
  <c r="Q35" i="4" a="1"/>
  <c r="N9" i="4" a="1"/>
  <c r="X19" i="4" a="1"/>
  <c r="AA6" i="4" a="1"/>
  <c r="N18" i="4" a="1"/>
  <c r="R44" i="4" a="1"/>
  <c r="X35" i="4" a="1"/>
  <c r="R24" i="4" a="1"/>
  <c r="N24" i="4" a="1"/>
  <c r="N7" i="4" a="1"/>
  <c r="H32" i="4" a="1"/>
  <c r="Z43" i="4" a="1"/>
  <c r="W38" i="4" a="1"/>
  <c r="Y38" i="4" a="1"/>
  <c r="H6" i="4" a="1"/>
  <c r="Z33" i="4" a="1"/>
  <c r="E11" i="4" a="1"/>
  <c r="E32" i="4" a="1"/>
  <c r="R9" i="4" a="1"/>
  <c r="R40" i="4" a="1"/>
  <c r="O15" i="4" a="1"/>
  <c r="Q14" i="4" a="1"/>
  <c r="H36" i="4" a="1"/>
  <c r="X28" i="4" a="1"/>
  <c r="X42" i="4" a="1"/>
  <c r="N30" i="4" a="1"/>
  <c r="W36" i="4" a="1"/>
  <c r="I41" i="4" a="1"/>
  <c r="N39" i="4" a="1"/>
  <c r="X32" i="4" a="1"/>
  <c r="N8" i="4" a="1"/>
  <c r="E43" i="4" a="1"/>
  <c r="O28" i="4" a="1"/>
  <c r="Y44" i="4" a="1"/>
  <c r="W14" i="4" a="1"/>
  <c r="N41" i="4" a="1"/>
  <c r="Y37" i="4" a="1"/>
  <c r="R32" i="4" a="1"/>
  <c r="O23" i="4" a="1"/>
  <c r="O41" i="4" a="1"/>
  <c r="R22" i="4" a="1"/>
  <c r="G7" i="4" a="1"/>
  <c r="Y5" i="4" a="1"/>
  <c r="F33" i="4" a="1"/>
  <c r="Y11" i="4" a="1"/>
  <c r="G20" i="4" a="1"/>
  <c r="I13" i="4" a="1"/>
  <c r="E39" i="4" a="1"/>
  <c r="O29" i="4" a="1"/>
  <c r="Y35" i="4" a="1"/>
  <c r="H11" i="4" a="1"/>
  <c r="AA34" i="4" a="1"/>
  <c r="P15" i="4" a="1"/>
  <c r="O27" i="4" a="1"/>
  <c r="F34" i="4" a="1"/>
  <c r="Q29" i="4" a="1"/>
  <c r="Q10" i="4" a="1"/>
  <c r="N29" i="4" a="1"/>
  <c r="P29" i="4" a="1"/>
  <c r="W15" i="4" a="1"/>
  <c r="E17" i="4" a="1"/>
  <c r="AA15" i="4" a="1"/>
  <c r="Q31" i="4" a="1"/>
  <c r="O44" i="4" a="1"/>
  <c r="O22" i="4" a="1"/>
  <c r="H14" i="4" a="1"/>
  <c r="P44" i="4" a="1"/>
  <c r="X6" i="4" a="1"/>
  <c r="Z13" i="4" a="1"/>
  <c r="Z15" i="4" a="1"/>
  <c r="P45" i="4" a="1"/>
  <c r="H40" i="4" a="1"/>
  <c r="O36" i="4" a="1"/>
  <c r="AA7" i="4" a="1"/>
  <c r="W9" i="4" a="1"/>
  <c r="E7" i="4" a="1"/>
  <c r="O17" i="4" a="1"/>
  <c r="I19" i="4" a="1"/>
  <c r="E41" i="4" a="1"/>
  <c r="N21" i="4" a="1"/>
  <c r="I26" i="4" a="1"/>
  <c r="I38" i="4" a="1"/>
  <c r="Q39" i="4" a="1"/>
  <c r="P37" i="4" a="1"/>
  <c r="H27" i="4" a="1"/>
  <c r="F25" i="4" a="1"/>
  <c r="R16" i="4" a="1"/>
  <c r="E9" i="4" a="1"/>
  <c r="I39" i="4" a="1"/>
  <c r="Q33" i="4" a="1"/>
  <c r="X43" i="4" a="1"/>
  <c r="R33" i="4" a="1"/>
  <c r="O43" i="4" a="1"/>
  <c r="R39" i="4" a="1"/>
  <c r="Q37" i="4" a="1"/>
  <c r="Y20" i="4" a="1"/>
  <c r="W37" i="4" a="1"/>
  <c r="G17" i="4" a="1"/>
  <c r="I25" i="4" a="1"/>
  <c r="N4" i="4" a="1"/>
  <c r="N36" i="4" a="1"/>
  <c r="W12" i="4" a="1"/>
  <c r="AA29" i="4" a="1"/>
  <c r="E19" i="4" a="1"/>
  <c r="AA12" i="4" a="1"/>
  <c r="F32" i="4" a="1"/>
  <c r="R37" i="4" a="1"/>
  <c r="Z30" i="4" a="1"/>
  <c r="W19" i="4" a="1"/>
  <c r="N40" i="4" a="1"/>
  <c r="G37" i="4" a="1"/>
  <c r="Y39" i="4" a="1"/>
  <c r="H31" i="4" a="1"/>
  <c r="O40" i="4" a="1"/>
  <c r="N27" i="4" a="1"/>
  <c r="G28" i="4" a="1"/>
  <c r="X16" i="4" a="1"/>
  <c r="R17" i="4" a="1"/>
  <c r="X22" i="4" a="1"/>
  <c r="F36" i="4" a="1"/>
  <c r="W43" i="4" a="1"/>
  <c r="R5" i="4" a="1"/>
  <c r="F42" i="4" a="1"/>
  <c r="W10" i="4" a="1"/>
  <c r="Z36" i="4" a="1"/>
  <c r="Z22" i="4" a="1"/>
  <c r="X18" i="4" a="1"/>
  <c r="Y24" i="4" a="1"/>
  <c r="Q7" i="4" a="1"/>
  <c r="E12" i="4" a="1"/>
  <c r="Q23" i="4" a="1"/>
  <c r="G16" i="4" a="1"/>
  <c r="Z42" i="4" a="1"/>
  <c r="E37" i="4" a="1"/>
  <c r="P19" i="4" a="1"/>
  <c r="R23" i="4" a="1"/>
  <c r="N17" i="4" a="1"/>
  <c r="E25" i="4" a="1"/>
  <c r="W21" i="4" a="1"/>
  <c r="AA43" i="4" a="1"/>
  <c r="H41" i="4" a="1"/>
  <c r="P18" i="4" a="1"/>
  <c r="P18" i="4" l="1"/>
  <c r="H41" i="4"/>
  <c r="AA43" i="4"/>
  <c r="W21" i="4"/>
  <c r="E25" i="4"/>
  <c r="N17" i="4"/>
  <c r="R23" i="4"/>
  <c r="P19" i="4"/>
  <c r="E37" i="4"/>
  <c r="Z42" i="4"/>
  <c r="G16" i="4"/>
  <c r="Q23" i="4"/>
  <c r="E12" i="4"/>
  <c r="Q7" i="4"/>
  <c r="Y24" i="4"/>
  <c r="X18" i="4"/>
  <c r="Z22" i="4"/>
  <c r="Z36" i="4"/>
  <c r="W10" i="4"/>
  <c r="F42" i="4"/>
  <c r="R5" i="4"/>
  <c r="W43" i="4"/>
  <c r="F36" i="4"/>
  <c r="X22" i="4"/>
  <c r="R17" i="4"/>
  <c r="X16" i="4"/>
  <c r="G28" i="4"/>
  <c r="N27" i="4"/>
  <c r="O40" i="4"/>
  <c r="H31" i="4"/>
  <c r="Y39" i="4"/>
  <c r="G37" i="4"/>
  <c r="N40" i="4"/>
  <c r="W19" i="4"/>
  <c r="Z30" i="4"/>
  <c r="R37" i="4"/>
  <c r="F32" i="4"/>
  <c r="AA12" i="4"/>
  <c r="E19" i="4"/>
  <c r="AA29" i="4"/>
  <c r="W12" i="4"/>
  <c r="N36" i="4"/>
  <c r="N4" i="4"/>
  <c r="I25" i="4"/>
  <c r="G17" i="4"/>
  <c r="W37" i="4"/>
  <c r="Y20" i="4"/>
  <c r="Q37" i="4"/>
  <c r="R39" i="4"/>
  <c r="O43" i="4"/>
  <c r="R33" i="4"/>
  <c r="X43" i="4"/>
  <c r="Q33" i="4"/>
  <c r="I39" i="4"/>
  <c r="E9" i="4"/>
  <c r="R16" i="4"/>
  <c r="F25" i="4"/>
  <c r="H27" i="4"/>
  <c r="P37" i="4"/>
  <c r="Q39" i="4"/>
  <c r="I38" i="4"/>
  <c r="I26" i="4"/>
  <c r="N21" i="4"/>
  <c r="E41" i="4"/>
  <c r="I19" i="4"/>
  <c r="O17" i="4"/>
  <c r="E7" i="4"/>
  <c r="W9" i="4"/>
  <c r="AA7" i="4"/>
  <c r="O36" i="4"/>
  <c r="H40" i="4"/>
  <c r="P45" i="4"/>
  <c r="Z15" i="4"/>
  <c r="Z13" i="4"/>
  <c r="X6" i="4"/>
  <c r="P44" i="4"/>
  <c r="H14" i="4"/>
  <c r="O22" i="4"/>
  <c r="O44" i="4"/>
  <c r="Q31" i="4"/>
  <c r="AA15" i="4"/>
  <c r="E17" i="4"/>
  <c r="W15" i="4"/>
  <c r="P29" i="4"/>
  <c r="N29" i="4"/>
  <c r="Q10" i="4"/>
  <c r="Q29" i="4"/>
  <c r="F34" i="4"/>
  <c r="O27" i="4"/>
  <c r="P15" i="4"/>
  <c r="AA34" i="4"/>
  <c r="H11" i="4"/>
  <c r="Y35" i="4"/>
  <c r="O29" i="4"/>
  <c r="E39" i="4"/>
  <c r="I13" i="4"/>
  <c r="G20" i="4"/>
  <c r="Y11" i="4"/>
  <c r="F33" i="4"/>
  <c r="Y5" i="4"/>
  <c r="G7" i="4"/>
  <c r="R22" i="4"/>
  <c r="O41" i="4"/>
  <c r="O23" i="4"/>
  <c r="R32" i="4"/>
  <c r="Y37" i="4"/>
  <c r="N41" i="4"/>
  <c r="W14" i="4"/>
  <c r="Y44" i="4"/>
  <c r="O28" i="4"/>
  <c r="E43" i="4"/>
  <c r="N8" i="4"/>
  <c r="X32" i="4"/>
  <c r="N39" i="4"/>
  <c r="I41" i="4"/>
  <c r="W36" i="4"/>
  <c r="N30" i="4"/>
  <c r="X42" i="4"/>
  <c r="X28" i="4"/>
  <c r="H36" i="4"/>
  <c r="Q14" i="4"/>
  <c r="O15" i="4"/>
  <c r="R40" i="4"/>
  <c r="R9" i="4"/>
  <c r="E32" i="4"/>
  <c r="E11" i="4"/>
  <c r="Z33" i="4"/>
  <c r="H6" i="4"/>
  <c r="Y38" i="4"/>
  <c r="W38" i="4"/>
  <c r="Z43" i="4"/>
  <c r="H32" i="4"/>
  <c r="N7" i="4"/>
  <c r="N24" i="4"/>
  <c r="R24" i="4"/>
  <c r="X35" i="4"/>
  <c r="R44" i="4"/>
  <c r="N18" i="4"/>
  <c r="AA6" i="4"/>
  <c r="X19" i="4"/>
  <c r="N9" i="4"/>
  <c r="Q35" i="4"/>
  <c r="H34" i="4"/>
  <c r="W42" i="4"/>
  <c r="Y8" i="4"/>
  <c r="O21" i="4"/>
  <c r="E30" i="4"/>
  <c r="P16" i="4"/>
  <c r="AA13" i="4"/>
  <c r="E4" i="4"/>
  <c r="G8" i="4"/>
  <c r="F14" i="4"/>
  <c r="W5" i="4"/>
  <c r="O31" i="4"/>
  <c r="E28" i="4"/>
  <c r="N43" i="4"/>
  <c r="Q25" i="4"/>
  <c r="AA22" i="4"/>
  <c r="W24" i="4"/>
  <c r="Q30" i="4"/>
  <c r="H43" i="4"/>
  <c r="Z34" i="4"/>
  <c r="AA41" i="4"/>
  <c r="E8" i="4"/>
  <c r="N19" i="4"/>
  <c r="E44" i="4"/>
  <c r="Y31" i="4"/>
  <c r="W30" i="4"/>
  <c r="H35" i="4"/>
  <c r="AA11" i="4"/>
  <c r="R18" i="4"/>
  <c r="X36" i="4"/>
  <c r="Q18" i="4"/>
  <c r="I32" i="4"/>
  <c r="AA18" i="4"/>
  <c r="N13" i="4"/>
  <c r="Q43" i="4"/>
  <c r="P20" i="4"/>
  <c r="O6" i="4"/>
  <c r="G44" i="4"/>
  <c r="E5" i="4"/>
  <c r="G25" i="4"/>
  <c r="Q36" i="4"/>
  <c r="X7" i="4"/>
  <c r="Y17" i="4"/>
  <c r="H12" i="4"/>
  <c r="X38" i="4"/>
  <c r="Y15" i="4"/>
  <c r="I17" i="4"/>
  <c r="H44" i="4"/>
  <c r="AA36" i="4"/>
  <c r="I5" i="4"/>
  <c r="Z28" i="4"/>
  <c r="I44" i="4"/>
  <c r="G11" i="4"/>
  <c r="Q6" i="4"/>
  <c r="P22" i="4"/>
  <c r="P40" i="4"/>
  <c r="I20" i="4"/>
  <c r="Q44" i="4"/>
  <c r="E6" i="4"/>
  <c r="I22" i="4"/>
  <c r="H10" i="4"/>
  <c r="AA26" i="4"/>
  <c r="Q45" i="4"/>
  <c r="F45" i="4"/>
  <c r="AA8" i="4"/>
  <c r="I37" i="4"/>
  <c r="G19" i="4"/>
  <c r="O42" i="4"/>
  <c r="Q4" i="4"/>
  <c r="N45" i="4"/>
  <c r="G22" i="4"/>
  <c r="P14" i="4"/>
  <c r="Y33" i="4"/>
  <c r="G21" i="4"/>
  <c r="G36" i="4"/>
  <c r="Z38" i="4"/>
  <c r="R43" i="4"/>
  <c r="Y9" i="4"/>
  <c r="W35" i="4"/>
  <c r="AA19" i="4"/>
  <c r="N16" i="4"/>
  <c r="O13" i="4"/>
  <c r="R12" i="4"/>
  <c r="H21" i="4"/>
  <c r="Y10" i="4"/>
  <c r="Z11" i="4"/>
  <c r="N6" i="4"/>
  <c r="Z9" i="4"/>
  <c r="X20" i="4"/>
  <c r="P36" i="4"/>
  <c r="H4" i="4"/>
  <c r="P27" i="4"/>
  <c r="E16" i="4"/>
  <c r="P21" i="4"/>
  <c r="R14" i="4"/>
  <c r="N38" i="4"/>
  <c r="F31" i="4"/>
  <c r="E27" i="4"/>
  <c r="E40" i="4"/>
  <c r="N25" i="4"/>
  <c r="Q26" i="4"/>
  <c r="P4" i="4"/>
  <c r="F11" i="4"/>
  <c r="Y7" i="4"/>
  <c r="R27" i="4"/>
  <c r="I33" i="4"/>
  <c r="E29" i="4"/>
  <c r="E24" i="4"/>
  <c r="G6" i="4"/>
  <c r="Z35" i="4"/>
  <c r="Q40" i="4"/>
  <c r="AA38" i="4"/>
  <c r="W23" i="4"/>
  <c r="H18" i="4"/>
  <c r="P24" i="4"/>
  <c r="X27" i="4"/>
  <c r="I15" i="4"/>
  <c r="F18" i="4"/>
  <c r="Q38" i="4"/>
  <c r="O9" i="4"/>
  <c r="H38" i="4"/>
  <c r="H25" i="4"/>
  <c r="G26" i="4"/>
  <c r="O34" i="4"/>
  <c r="P34" i="4"/>
  <c r="R45" i="4"/>
  <c r="H9" i="4"/>
  <c r="X33" i="4"/>
  <c r="Y14" i="4"/>
  <c r="F17" i="4"/>
  <c r="R8" i="4"/>
  <c r="R13" i="4"/>
  <c r="N5" i="4"/>
  <c r="W45" i="4"/>
  <c r="AA33" i="4"/>
  <c r="E45" i="4"/>
  <c r="O11" i="4"/>
  <c r="W27" i="4"/>
  <c r="Q5" i="4"/>
  <c r="N10" i="4"/>
  <c r="E14" i="4"/>
  <c r="G45" i="4"/>
  <c r="E13" i="4"/>
  <c r="Z41" i="4"/>
  <c r="Q34" i="4"/>
  <c r="Z25" i="4"/>
  <c r="N23" i="4"/>
  <c r="AA21" i="4"/>
  <c r="G23" i="4"/>
  <c r="Z8" i="4"/>
  <c r="O12" i="4"/>
  <c r="F21" i="4"/>
  <c r="G40" i="4"/>
  <c r="W11" i="4"/>
  <c r="P42" i="4"/>
  <c r="Q20" i="4"/>
  <c r="AA39" i="4"/>
  <c r="AA32" i="4"/>
  <c r="I7" i="4"/>
  <c r="X45" i="4"/>
  <c r="O8" i="4"/>
  <c r="I21" i="4"/>
  <c r="F29" i="4"/>
  <c r="F10" i="4"/>
  <c r="Z23" i="4"/>
  <c r="Q11" i="4"/>
  <c r="I31" i="4"/>
  <c r="X40" i="4"/>
  <c r="F40" i="4"/>
  <c r="F41" i="4"/>
  <c r="X10" i="4"/>
  <c r="W8" i="4"/>
  <c r="R20" i="4"/>
  <c r="R36" i="4"/>
  <c r="I12" i="4"/>
  <c r="Q15" i="4"/>
  <c r="G41" i="4"/>
  <c r="W16" i="4"/>
  <c r="X13" i="4"/>
  <c r="AA16" i="4"/>
  <c r="G31" i="4"/>
  <c r="Q19" i="4"/>
  <c r="O39" i="4"/>
  <c r="Q28" i="4"/>
  <c r="AA20" i="4"/>
  <c r="G34" i="4"/>
  <c r="Z16" i="4"/>
  <c r="I23" i="4"/>
  <c r="G5" i="4"/>
  <c r="O14" i="4"/>
  <c r="AA40" i="4"/>
  <c r="W32" i="4"/>
  <c r="G14" i="4"/>
  <c r="I18" i="4"/>
  <c r="N20" i="4"/>
  <c r="W29" i="4"/>
  <c r="R34" i="4"/>
  <c r="I9" i="4"/>
  <c r="G38" i="4"/>
  <c r="Z27" i="4"/>
  <c r="W44" i="4"/>
  <c r="G35" i="4"/>
  <c r="I28" i="4"/>
  <c r="E36" i="4"/>
  <c r="G30" i="4"/>
  <c r="H28" i="4"/>
  <c r="H7" i="4"/>
  <c r="N33" i="4"/>
  <c r="F38" i="4"/>
  <c r="Z14" i="4"/>
  <c r="Z7" i="4"/>
  <c r="E35" i="4"/>
  <c r="O35" i="4"/>
  <c r="Q22" i="4"/>
  <c r="X9" i="4"/>
  <c r="X39" i="4"/>
  <c r="O5" i="4"/>
  <c r="F4" i="4"/>
  <c r="G15" i="4"/>
  <c r="G42" i="4"/>
  <c r="Z44" i="4"/>
  <c r="Z18" i="4"/>
  <c r="P31" i="4"/>
  <c r="Q24" i="4"/>
  <c r="N11" i="4"/>
  <c r="H37" i="4"/>
  <c r="I24" i="4"/>
  <c r="F26" i="4"/>
  <c r="W22" i="4"/>
  <c r="F6" i="4"/>
  <c r="F28" i="4"/>
  <c r="AA5" i="4"/>
  <c r="Y29" i="4"/>
  <c r="N14" i="4"/>
  <c r="X37" i="4"/>
  <c r="I14" i="4"/>
  <c r="R19" i="4"/>
  <c r="Y21" i="4"/>
  <c r="Z5" i="4"/>
  <c r="AA27" i="4"/>
  <c r="I6" i="4"/>
  <c r="H19" i="4"/>
  <c r="F19" i="4"/>
  <c r="F5" i="4"/>
  <c r="I8" i="4"/>
  <c r="X15" i="4"/>
  <c r="H20" i="4"/>
  <c r="N32" i="4"/>
  <c r="I10" i="4"/>
  <c r="I29" i="4"/>
  <c r="Y42" i="4"/>
  <c r="Y19" i="4"/>
  <c r="P26" i="4"/>
  <c r="O24" i="4"/>
  <c r="X8" i="4"/>
  <c r="P25" i="4"/>
  <c r="P9" i="4"/>
  <c r="E15" i="4"/>
  <c r="H26" i="4"/>
  <c r="P23" i="4"/>
  <c r="O10" i="4"/>
  <c r="P33" i="4"/>
  <c r="AA42" i="4"/>
  <c r="Q42" i="4"/>
  <c r="F24" i="4"/>
  <c r="Z32" i="4"/>
  <c r="Y18" i="4"/>
  <c r="Y26" i="4"/>
  <c r="R31" i="4"/>
  <c r="Q16" i="4"/>
  <c r="X12" i="4"/>
  <c r="R28" i="4"/>
  <c r="H24" i="4"/>
  <c r="Z37" i="4"/>
  <c r="H17" i="4"/>
  <c r="F15" i="4"/>
  <c r="Q27" i="4"/>
  <c r="X4" i="4"/>
  <c r="E42" i="4"/>
  <c r="E22" i="4"/>
  <c r="O20" i="4"/>
  <c r="F12" i="4"/>
  <c r="F9" i="4"/>
  <c r="F35" i="4"/>
  <c r="W7" i="4"/>
  <c r="N34" i="4"/>
  <c r="Y4" i="4"/>
  <c r="O4" i="4"/>
  <c r="R29" i="4"/>
  <c r="Z40" i="4"/>
  <c r="Z29" i="4"/>
  <c r="W31" i="4"/>
  <c r="X11" i="4"/>
  <c r="G27" i="4"/>
  <c r="AA45" i="4"/>
  <c r="AA17" i="4"/>
  <c r="Y25" i="4"/>
  <c r="W20" i="4"/>
  <c r="F39" i="4"/>
  <c r="W39" i="4"/>
  <c r="O16" i="4"/>
  <c r="AA23" i="4"/>
  <c r="N12" i="4"/>
  <c r="E34" i="4"/>
  <c r="O45" i="4"/>
  <c r="X41" i="4"/>
  <c r="H5" i="4"/>
  <c r="N37" i="4"/>
  <c r="P41" i="4"/>
  <c r="H22" i="4"/>
  <c r="H8" i="4"/>
  <c r="Z10" i="4"/>
  <c r="X29" i="4"/>
  <c r="W4" i="4"/>
  <c r="H33" i="4"/>
  <c r="Z39" i="4"/>
  <c r="N44" i="4"/>
  <c r="F43" i="4"/>
  <c r="R7" i="4"/>
  <c r="I43" i="4"/>
  <c r="G24" i="4"/>
  <c r="R21" i="4"/>
  <c r="Q13" i="4"/>
  <c r="P7" i="4"/>
  <c r="N28" i="4"/>
  <c r="W28" i="4"/>
  <c r="O19" i="4"/>
  <c r="Q8" i="4"/>
  <c r="AA10" i="4"/>
  <c r="W6" i="4"/>
  <c r="E38" i="4"/>
  <c r="AA31" i="4"/>
  <c r="W25" i="4"/>
  <c r="E18" i="4"/>
  <c r="P5" i="4"/>
  <c r="O38" i="4"/>
  <c r="W34" i="4"/>
  <c r="R26" i="4"/>
  <c r="Z26" i="4"/>
  <c r="O37" i="4"/>
  <c r="R38" i="4"/>
  <c r="F7" i="4"/>
  <c r="AA35" i="4"/>
  <c r="H16" i="4"/>
  <c r="P12" i="4"/>
  <c r="Z24" i="4"/>
  <c r="R42" i="4"/>
  <c r="Y13" i="4"/>
  <c r="H15" i="4"/>
  <c r="I11" i="4"/>
  <c r="P30" i="4"/>
  <c r="Y40" i="4"/>
  <c r="X17" i="4"/>
  <c r="AA4" i="4"/>
  <c r="I36" i="4"/>
  <c r="I34" i="4"/>
  <c r="Z19" i="4"/>
  <c r="H13" i="4"/>
  <c r="R11" i="4"/>
  <c r="AA37" i="4"/>
  <c r="Z4" i="4"/>
  <c r="O25" i="4"/>
  <c r="R35" i="4"/>
  <c r="Q12" i="4"/>
  <c r="F37" i="4"/>
  <c r="W26" i="4"/>
  <c r="H30" i="4"/>
  <c r="Y28" i="4"/>
  <c r="I35" i="4"/>
  <c r="Y23" i="4"/>
  <c r="G39" i="4"/>
  <c r="H29" i="4"/>
  <c r="Y45" i="4"/>
  <c r="G43" i="4"/>
  <c r="N31" i="4"/>
  <c r="G18" i="4"/>
  <c r="F16" i="4"/>
  <c r="H39" i="4"/>
  <c r="H23" i="4"/>
  <c r="H42" i="4"/>
  <c r="G33" i="4"/>
  <c r="Z17" i="4"/>
  <c r="R15" i="4"/>
  <c r="P6" i="4"/>
  <c r="W33" i="4"/>
  <c r="X30" i="4"/>
  <c r="G4" i="4"/>
  <c r="AA9" i="4"/>
  <c r="F27" i="4"/>
  <c r="P10" i="4"/>
  <c r="P8" i="4"/>
  <c r="I16" i="4"/>
  <c r="X23" i="4"/>
  <c r="AA14" i="4"/>
  <c r="P32" i="4"/>
  <c r="G12" i="4"/>
  <c r="P43" i="4"/>
  <c r="AA44" i="4"/>
  <c r="X44" i="4"/>
  <c r="I40" i="4"/>
  <c r="F8" i="4"/>
  <c r="Y16" i="4"/>
  <c r="P17" i="4"/>
  <c r="R25" i="4"/>
  <c r="H45" i="4"/>
  <c r="E31" i="4"/>
  <c r="I4" i="4"/>
  <c r="Y6" i="4"/>
  <c r="I42" i="4"/>
  <c r="AA28" i="4"/>
  <c r="E26" i="4"/>
  <c r="AA24" i="4"/>
  <c r="Y12" i="4"/>
  <c r="N22" i="4"/>
  <c r="Q41" i="4"/>
  <c r="G32" i="4"/>
  <c r="Y36" i="4"/>
  <c r="O32" i="4"/>
  <c r="X21" i="4"/>
  <c r="O18" i="4"/>
  <c r="Z20" i="4"/>
  <c r="Y30" i="4"/>
  <c r="W13" i="4"/>
  <c r="W17" i="4"/>
  <c r="P38" i="4"/>
  <c r="I30" i="4"/>
  <c r="X5" i="4"/>
  <c r="I27" i="4"/>
  <c r="W40" i="4"/>
  <c r="F13" i="4"/>
  <c r="O33" i="4"/>
  <c r="O26" i="4"/>
  <c r="Q21" i="4"/>
  <c r="W41" i="4"/>
  <c r="F23" i="4"/>
  <c r="W18" i="4"/>
  <c r="F30" i="4"/>
  <c r="Z6" i="4"/>
  <c r="F44" i="4"/>
  <c r="AA25" i="4"/>
  <c r="O30" i="4"/>
  <c r="O7" i="4"/>
  <c r="X14" i="4"/>
  <c r="N15" i="4"/>
  <c r="Z21" i="4"/>
  <c r="R41" i="4"/>
  <c r="X25" i="4"/>
  <c r="N42" i="4"/>
  <c r="X34" i="4"/>
  <c r="F20" i="4"/>
  <c r="Z45" i="4"/>
  <c r="G9" i="4"/>
  <c r="E23" i="4"/>
  <c r="Y32" i="4"/>
  <c r="Y27" i="4"/>
  <c r="E20" i="4"/>
  <c r="N26" i="4"/>
  <c r="E21" i="4"/>
  <c r="F22" i="4"/>
  <c r="I45" i="4"/>
  <c r="P28" i="4"/>
  <c r="G29" i="4"/>
  <c r="P35" i="4"/>
  <c r="Z12" i="4"/>
  <c r="P13" i="4"/>
  <c r="X31" i="4"/>
  <c r="R10" i="4"/>
  <c r="Y34" i="4"/>
  <c r="Y22" i="4"/>
  <c r="Q9" i="4"/>
  <c r="R30" i="4"/>
  <c r="G13" i="4"/>
  <c r="R4" i="4"/>
  <c r="N35" i="4"/>
  <c r="AA30" i="4"/>
  <c r="Q32" i="4"/>
  <c r="E10" i="4"/>
  <c r="P39" i="4"/>
  <c r="P11" i="4"/>
  <c r="R6" i="4"/>
  <c r="E33" i="4"/>
  <c r="Y41" i="4"/>
  <c r="X24" i="4"/>
  <c r="Z31" i="4"/>
  <c r="Y43" i="4"/>
  <c r="Q17" i="4"/>
  <c r="X26" i="4"/>
  <c r="G10" i="4"/>
  <c r="AF21" i="4" l="1"/>
  <c r="T69" i="4" s="1"/>
  <c r="E68" i="4"/>
  <c r="N69" i="4"/>
  <c r="F67" i="4"/>
  <c r="AG20" i="4"/>
  <c r="U68" i="4" s="1"/>
  <c r="O68" i="4"/>
  <c r="R78" i="4"/>
  <c r="I77" i="4"/>
  <c r="AJ30" i="4"/>
  <c r="X78" i="4" s="1"/>
  <c r="H86" i="4"/>
  <c r="AI39" i="4"/>
  <c r="W87" i="4" s="1"/>
  <c r="Q87" i="4"/>
  <c r="F59" i="4"/>
  <c r="AG12" i="4"/>
  <c r="U60" i="4" s="1"/>
  <c r="O60" i="4"/>
  <c r="AF15" i="4"/>
  <c r="T63" i="4" s="1"/>
  <c r="E62" i="4"/>
  <c r="N63" i="4"/>
  <c r="R77" i="4"/>
  <c r="AJ29" i="4"/>
  <c r="X77" i="4" s="1"/>
  <c r="I76" i="4"/>
  <c r="Q67" i="4"/>
  <c r="AI19" i="4"/>
  <c r="W67" i="4" s="1"/>
  <c r="H66" i="4"/>
  <c r="H84" i="4"/>
  <c r="AI37" i="4"/>
  <c r="W85" i="4" s="1"/>
  <c r="Q85" i="4"/>
  <c r="O52" i="4"/>
  <c r="F51" i="4"/>
  <c r="AG4" i="4"/>
  <c r="U52" i="4" s="1"/>
  <c r="P83" i="4"/>
  <c r="AH35" i="4"/>
  <c r="V83" i="4" s="1"/>
  <c r="G82" i="4"/>
  <c r="R66" i="4"/>
  <c r="I65" i="4"/>
  <c r="AJ18" i="4"/>
  <c r="X66" i="4" s="1"/>
  <c r="AH34" i="4"/>
  <c r="V82" i="4" s="1"/>
  <c r="P82" i="4"/>
  <c r="G81" i="4"/>
  <c r="AG41" i="4"/>
  <c r="U89" i="4" s="1"/>
  <c r="F88" i="4"/>
  <c r="O89" i="4"/>
  <c r="AJ21" i="4"/>
  <c r="X69" i="4" s="1"/>
  <c r="R69" i="4"/>
  <c r="I68" i="4"/>
  <c r="AG17" i="4"/>
  <c r="U65" i="4" s="1"/>
  <c r="O65" i="4"/>
  <c r="F64" i="4"/>
  <c r="H72" i="4"/>
  <c r="Q73" i="4"/>
  <c r="AI25" i="4"/>
  <c r="W73" i="4" s="1"/>
  <c r="Q66" i="4"/>
  <c r="AI18" i="4"/>
  <c r="W66" i="4" s="1"/>
  <c r="H65" i="4"/>
  <c r="R81" i="4"/>
  <c r="AJ33" i="4"/>
  <c r="X81" i="4" s="1"/>
  <c r="I80" i="4"/>
  <c r="N75" i="4"/>
  <c r="AF27" i="4"/>
  <c r="T75" i="4" s="1"/>
  <c r="E74" i="4"/>
  <c r="P69" i="4"/>
  <c r="G68" i="4"/>
  <c r="AH21" i="4"/>
  <c r="V69" i="4" s="1"/>
  <c r="I84" i="4"/>
  <c r="R85" i="4"/>
  <c r="AJ37" i="4"/>
  <c r="X85" i="4" s="1"/>
  <c r="AJ5" i="4"/>
  <c r="X53" i="4" s="1"/>
  <c r="I52" i="4"/>
  <c r="R53" i="4"/>
  <c r="O62" i="4"/>
  <c r="AG14" i="4"/>
  <c r="U62" i="4" s="1"/>
  <c r="F61" i="4"/>
  <c r="Q54" i="4"/>
  <c r="H53" i="4"/>
  <c r="AI6" i="4"/>
  <c r="W54" i="4" s="1"/>
  <c r="AI36" i="4"/>
  <c r="W84" i="4" s="1"/>
  <c r="H83" i="4"/>
  <c r="Q84" i="4"/>
  <c r="R61" i="4"/>
  <c r="I60" i="4"/>
  <c r="AJ13" i="4"/>
  <c r="X61" i="4" s="1"/>
  <c r="F81" i="4"/>
  <c r="AG34" i="4"/>
  <c r="U82" i="4" s="1"/>
  <c r="O82" i="4"/>
  <c r="AF41" i="4"/>
  <c r="T89" i="4" s="1"/>
  <c r="E88" i="4"/>
  <c r="N89" i="4"/>
  <c r="AH37" i="4"/>
  <c r="V85" i="4" s="1"/>
  <c r="G84" i="4"/>
  <c r="P85" i="4"/>
  <c r="E80" i="4"/>
  <c r="N81" i="4"/>
  <c r="AF33" i="4"/>
  <c r="T81" i="4" s="1"/>
  <c r="AJ42" i="4"/>
  <c r="X90" i="4" s="1"/>
  <c r="R90" i="4"/>
  <c r="I89" i="4"/>
  <c r="O56" i="4"/>
  <c r="AG8" i="4"/>
  <c r="U56" i="4" s="1"/>
  <c r="F55" i="4"/>
  <c r="AG16" i="4"/>
  <c r="U64" i="4" s="1"/>
  <c r="O64" i="4"/>
  <c r="F63" i="4"/>
  <c r="AJ35" i="4"/>
  <c r="X83" i="4" s="1"/>
  <c r="R83" i="4"/>
  <c r="I82" i="4"/>
  <c r="AH24" i="4"/>
  <c r="V72" i="4" s="1"/>
  <c r="G71" i="4"/>
  <c r="P72" i="4"/>
  <c r="Q72" i="4"/>
  <c r="H71" i="4"/>
  <c r="AI24" i="4"/>
  <c r="W72" i="4" s="1"/>
  <c r="F71" i="4"/>
  <c r="O72" i="4"/>
  <c r="AG24" i="4"/>
  <c r="U72" i="4" s="1"/>
  <c r="I57" i="4"/>
  <c r="AJ10" i="4"/>
  <c r="X58" i="4" s="1"/>
  <c r="R58" i="4"/>
  <c r="R54" i="4"/>
  <c r="I53" i="4"/>
  <c r="AJ6" i="4"/>
  <c r="X54" i="4" s="1"/>
  <c r="AG38" i="4"/>
  <c r="U86" i="4" s="1"/>
  <c r="O86" i="4"/>
  <c r="F85" i="4"/>
  <c r="P62" i="4"/>
  <c r="AH14" i="4"/>
  <c r="V62" i="4" s="1"/>
  <c r="G61" i="4"/>
  <c r="P89" i="4"/>
  <c r="AH41" i="4"/>
  <c r="V89" i="4" s="1"/>
  <c r="G88" i="4"/>
  <c r="F87" i="4"/>
  <c r="AG40" i="4"/>
  <c r="U88" i="4" s="1"/>
  <c r="O88" i="4"/>
  <c r="P88" i="4"/>
  <c r="AH40" i="4"/>
  <c r="V88" i="4" s="1"/>
  <c r="G87" i="4"/>
  <c r="Q86" i="4"/>
  <c r="H85" i="4"/>
  <c r="AI38" i="4"/>
  <c r="W86" i="4" s="1"/>
  <c r="AG31" i="4"/>
  <c r="U79" i="4" s="1"/>
  <c r="O79" i="4"/>
  <c r="F78" i="4"/>
  <c r="AJ20" i="4"/>
  <c r="X68" i="4" s="1"/>
  <c r="R68" i="4"/>
  <c r="I67" i="4"/>
  <c r="G55" i="4"/>
  <c r="AH8" i="4"/>
  <c r="V56" i="4" s="1"/>
  <c r="P56" i="4"/>
  <c r="H81" i="4"/>
  <c r="AI34" i="4"/>
  <c r="W82" i="4" s="1"/>
  <c r="Q82" i="4"/>
  <c r="N91" i="4"/>
  <c r="E90" i="4"/>
  <c r="AF43" i="4"/>
  <c r="T91" i="4" s="1"/>
  <c r="AF39" i="4"/>
  <c r="T87" i="4" s="1"/>
  <c r="E86" i="4"/>
  <c r="N87" i="4"/>
  <c r="H87" i="4"/>
  <c r="AI40" i="4"/>
  <c r="W88" i="4" s="1"/>
  <c r="Q88" i="4"/>
  <c r="AF9" i="4"/>
  <c r="T57" i="4" s="1"/>
  <c r="N57" i="4"/>
  <c r="E56" i="4"/>
  <c r="E66" i="4"/>
  <c r="AF19" i="4"/>
  <c r="T67" i="4" s="1"/>
  <c r="N67" i="4"/>
  <c r="F83" i="4"/>
  <c r="AG36" i="4"/>
  <c r="U84" i="4" s="1"/>
  <c r="O84" i="4"/>
  <c r="P58" i="4"/>
  <c r="G57" i="4"/>
  <c r="AH10" i="4"/>
  <c r="V58" i="4" s="1"/>
  <c r="AH13" i="4"/>
  <c r="V61" i="4" s="1"/>
  <c r="G60" i="4"/>
  <c r="P61" i="4"/>
  <c r="E67" i="4"/>
  <c r="AF20" i="4"/>
  <c r="T68" i="4" s="1"/>
  <c r="N68" i="4"/>
  <c r="G79" i="4"/>
  <c r="AH32" i="4"/>
  <c r="V80" i="4" s="1"/>
  <c r="P80" i="4"/>
  <c r="I87" i="4"/>
  <c r="AJ40" i="4"/>
  <c r="X88" i="4" s="1"/>
  <c r="R88" i="4"/>
  <c r="I63" i="4"/>
  <c r="AJ16" i="4"/>
  <c r="X64" i="4" s="1"/>
  <c r="R64" i="4"/>
  <c r="G65" i="4"/>
  <c r="AH18" i="4"/>
  <c r="V66" i="4" s="1"/>
  <c r="P66" i="4"/>
  <c r="Q64" i="4"/>
  <c r="H63" i="4"/>
  <c r="AI16" i="4"/>
  <c r="W64" i="4" s="1"/>
  <c r="AJ43" i="4"/>
  <c r="X91" i="4" s="1"/>
  <c r="R91" i="4"/>
  <c r="I90" i="4"/>
  <c r="AF34" i="4"/>
  <c r="T82" i="4" s="1"/>
  <c r="N82" i="4"/>
  <c r="E81" i="4"/>
  <c r="E69" i="4"/>
  <c r="AF22" i="4"/>
  <c r="T70" i="4" s="1"/>
  <c r="N70" i="4"/>
  <c r="F68" i="4"/>
  <c r="O69" i="4"/>
  <c r="AG21" i="4"/>
  <c r="U69" i="4" s="1"/>
  <c r="AF45" i="4"/>
  <c r="T93" i="4" s="1"/>
  <c r="N93" i="4"/>
  <c r="E92" i="4"/>
  <c r="F92" i="4"/>
  <c r="O93" i="4"/>
  <c r="AG45" i="4"/>
  <c r="U93" i="4" s="1"/>
  <c r="AI44" i="4"/>
  <c r="W92" i="4" s="1"/>
  <c r="H91" i="4"/>
  <c r="Q92" i="4"/>
  <c r="P73" i="4"/>
  <c r="AH25" i="4"/>
  <c r="V73" i="4" s="1"/>
  <c r="G72" i="4"/>
  <c r="R80" i="4"/>
  <c r="AJ32" i="4"/>
  <c r="X80" i="4" s="1"/>
  <c r="I79" i="4"/>
  <c r="AF44" i="4"/>
  <c r="T92" i="4" s="1"/>
  <c r="E91" i="4"/>
  <c r="N92" i="4"/>
  <c r="AF4" i="4"/>
  <c r="T52" i="4" s="1"/>
  <c r="E51" i="4"/>
  <c r="N52" i="4"/>
  <c r="AF11" i="4"/>
  <c r="T59" i="4" s="1"/>
  <c r="E58" i="4"/>
  <c r="N59" i="4"/>
  <c r="R74" i="4"/>
  <c r="I73" i="4"/>
  <c r="AJ26" i="4"/>
  <c r="X74" i="4" s="1"/>
  <c r="AJ39" i="4"/>
  <c r="X87" i="4" s="1"/>
  <c r="R87" i="4"/>
  <c r="I86" i="4"/>
  <c r="AI31" i="4"/>
  <c r="W79" i="4" s="1"/>
  <c r="H78" i="4"/>
  <c r="Q79" i="4"/>
  <c r="O92" i="4"/>
  <c r="AG44" i="4"/>
  <c r="U92" i="4" s="1"/>
  <c r="F91" i="4"/>
  <c r="I51" i="4"/>
  <c r="R52" i="4"/>
  <c r="AJ4" i="4"/>
  <c r="X52" i="4" s="1"/>
  <c r="Q78" i="4"/>
  <c r="AI30" i="4"/>
  <c r="W78" i="4" s="1"/>
  <c r="H77" i="4"/>
  <c r="Q56" i="4"/>
  <c r="H55" i="4"/>
  <c r="AI8" i="4"/>
  <c r="W56" i="4" s="1"/>
  <c r="N90" i="4"/>
  <c r="E89" i="4"/>
  <c r="AF42" i="4"/>
  <c r="T90" i="4" s="1"/>
  <c r="H67" i="4"/>
  <c r="AI20" i="4"/>
  <c r="W68" i="4" s="1"/>
  <c r="Q68" i="4"/>
  <c r="AG28" i="4"/>
  <c r="U76" i="4" s="1"/>
  <c r="O76" i="4"/>
  <c r="F75" i="4"/>
  <c r="Q55" i="4"/>
  <c r="AI7" i="4"/>
  <c r="W55" i="4" s="1"/>
  <c r="H54" i="4"/>
  <c r="AH38" i="4"/>
  <c r="V86" i="4" s="1"/>
  <c r="P86" i="4"/>
  <c r="G85" i="4"/>
  <c r="I59" i="4"/>
  <c r="AJ12" i="4"/>
  <c r="X60" i="4" s="1"/>
  <c r="R60" i="4"/>
  <c r="I78" i="4"/>
  <c r="AJ31" i="4"/>
  <c r="X79" i="4" s="1"/>
  <c r="R79" i="4"/>
  <c r="I54" i="4"/>
  <c r="AJ7" i="4"/>
  <c r="X55" i="4" s="1"/>
  <c r="R55" i="4"/>
  <c r="E60" i="4"/>
  <c r="AF13" i="4"/>
  <c r="T61" i="4" s="1"/>
  <c r="N61" i="4"/>
  <c r="H56" i="4"/>
  <c r="AI9" i="4"/>
  <c r="W57" i="4" s="1"/>
  <c r="Q57" i="4"/>
  <c r="O59" i="4"/>
  <c r="F58" i="4"/>
  <c r="AG11" i="4"/>
  <c r="U59" i="4" s="1"/>
  <c r="AH22" i="4"/>
  <c r="V70" i="4" s="1"/>
  <c r="P70" i="4"/>
  <c r="G69" i="4"/>
  <c r="R65" i="4"/>
  <c r="AJ17" i="4"/>
  <c r="X65" i="4" s="1"/>
  <c r="I64" i="4"/>
  <c r="E52" i="4"/>
  <c r="AF5" i="4"/>
  <c r="T53" i="4" s="1"/>
  <c r="N53" i="4"/>
  <c r="AF32" i="4"/>
  <c r="T80" i="4" s="1"/>
  <c r="E79" i="4"/>
  <c r="N80" i="4"/>
  <c r="AH7" i="4"/>
  <c r="V55" i="4" s="1"/>
  <c r="G54" i="4"/>
  <c r="P55" i="4"/>
  <c r="Q62" i="4"/>
  <c r="AI14" i="4"/>
  <c r="W62" i="4" s="1"/>
  <c r="H61" i="4"/>
  <c r="R86" i="4"/>
  <c r="AJ38" i="4"/>
  <c r="X86" i="4" s="1"/>
  <c r="I85" i="4"/>
  <c r="P65" i="4"/>
  <c r="G64" i="4"/>
  <c r="AH17" i="4"/>
  <c r="V65" i="4" s="1"/>
  <c r="AG32" i="4"/>
  <c r="U80" i="4" s="1"/>
  <c r="F79" i="4"/>
  <c r="O80" i="4"/>
  <c r="AF12" i="4"/>
  <c r="T60" i="4" s="1"/>
  <c r="E59" i="4"/>
  <c r="N60" i="4"/>
  <c r="E72" i="4"/>
  <c r="N73" i="4"/>
  <c r="AF25" i="4"/>
  <c r="T73" i="4" s="1"/>
  <c r="AH29" i="4"/>
  <c r="V77" i="4" s="1"/>
  <c r="P77" i="4"/>
  <c r="G76" i="4"/>
  <c r="AG13" i="4"/>
  <c r="U61" i="4" s="1"/>
  <c r="O61" i="4"/>
  <c r="F60" i="4"/>
  <c r="AF31" i="4"/>
  <c r="T79" i="4" s="1"/>
  <c r="N79" i="4"/>
  <c r="E78" i="4"/>
  <c r="P91" i="4"/>
  <c r="AH43" i="4"/>
  <c r="V91" i="4" s="1"/>
  <c r="G90" i="4"/>
  <c r="Q61" i="4"/>
  <c r="H60" i="4"/>
  <c r="AI13" i="4"/>
  <c r="W61" i="4" s="1"/>
  <c r="AJ11" i="4"/>
  <c r="X59" i="4" s="1"/>
  <c r="I58" i="4"/>
  <c r="R59" i="4"/>
  <c r="F54" i="4"/>
  <c r="AG7" i="4"/>
  <c r="U55" i="4" s="1"/>
  <c r="O55" i="4"/>
  <c r="E65" i="4"/>
  <c r="N66" i="4"/>
  <c r="AF18" i="4"/>
  <c r="T66" i="4" s="1"/>
  <c r="O91" i="4"/>
  <c r="AG43" i="4"/>
  <c r="U91" i="4" s="1"/>
  <c r="F90" i="4"/>
  <c r="H69" i="4"/>
  <c r="AI22" i="4"/>
  <c r="W70" i="4" s="1"/>
  <c r="Q70" i="4"/>
  <c r="AH27" i="4"/>
  <c r="V75" i="4" s="1"/>
  <c r="P75" i="4"/>
  <c r="G74" i="4"/>
  <c r="F53" i="4"/>
  <c r="AG6" i="4"/>
  <c r="U54" i="4" s="1"/>
  <c r="O54" i="4"/>
  <c r="Q76" i="4"/>
  <c r="AI28" i="4"/>
  <c r="W76" i="4" s="1"/>
  <c r="H75" i="4"/>
  <c r="AJ9" i="4"/>
  <c r="X57" i="4" s="1"/>
  <c r="I56" i="4"/>
  <c r="R57" i="4"/>
  <c r="AH45" i="4"/>
  <c r="V93" i="4" s="1"/>
  <c r="P93" i="4"/>
  <c r="G92" i="4"/>
  <c r="AG18" i="4"/>
  <c r="U66" i="4" s="1"/>
  <c r="F65" i="4"/>
  <c r="O66" i="4"/>
  <c r="G91" i="4"/>
  <c r="AH44" i="4"/>
  <c r="V92" i="4" s="1"/>
  <c r="P92" i="4"/>
  <c r="N56" i="4"/>
  <c r="E55" i="4"/>
  <c r="AF8" i="4"/>
  <c r="T56" i="4" s="1"/>
  <c r="AI32" i="4"/>
  <c r="W80" i="4" s="1"/>
  <c r="Q80" i="4"/>
  <c r="H79" i="4"/>
  <c r="H58" i="4"/>
  <c r="Q59" i="4"/>
  <c r="AI11" i="4"/>
  <c r="W59" i="4" s="1"/>
  <c r="I72" i="4"/>
  <c r="R73" i="4"/>
  <c r="AJ25" i="4"/>
  <c r="X73" i="4" s="1"/>
  <c r="O90" i="4"/>
  <c r="F89" i="4"/>
  <c r="AG42" i="4"/>
  <c r="U90" i="4" s="1"/>
  <c r="E57" i="4"/>
  <c r="AF10" i="4"/>
  <c r="T58" i="4" s="1"/>
  <c r="N58" i="4"/>
  <c r="AF23" i="4"/>
  <c r="T71" i="4" s="1"/>
  <c r="N71" i="4"/>
  <c r="E70" i="4"/>
  <c r="AG30" i="4"/>
  <c r="U78" i="4" s="1"/>
  <c r="F77" i="4"/>
  <c r="O78" i="4"/>
  <c r="Q93" i="4"/>
  <c r="AI45" i="4"/>
  <c r="W93" i="4" s="1"/>
  <c r="H92" i="4"/>
  <c r="F74" i="4"/>
  <c r="AG27" i="4"/>
  <c r="U75" i="4" s="1"/>
  <c r="O75" i="4"/>
  <c r="P81" i="4"/>
  <c r="AH33" i="4"/>
  <c r="V81" i="4" s="1"/>
  <c r="G80" i="4"/>
  <c r="O85" i="4"/>
  <c r="F84" i="4"/>
  <c r="AG37" i="4"/>
  <c r="U85" i="4" s="1"/>
  <c r="AI15" i="4"/>
  <c r="W63" i="4" s="1"/>
  <c r="Q63" i="4"/>
  <c r="H62" i="4"/>
  <c r="I55" i="4"/>
  <c r="R56" i="4"/>
  <c r="AJ8" i="4"/>
  <c r="X56" i="4" s="1"/>
  <c r="AH30" i="4"/>
  <c r="V78" i="4" s="1"/>
  <c r="P78" i="4"/>
  <c r="G77" i="4"/>
  <c r="G52" i="4"/>
  <c r="AH5" i="4"/>
  <c r="V53" i="4" s="1"/>
  <c r="P53" i="4"/>
  <c r="G78" i="4"/>
  <c r="AH31" i="4"/>
  <c r="V79" i="4" s="1"/>
  <c r="P79" i="4"/>
  <c r="AH23" i="4"/>
  <c r="V71" i="4" s="1"/>
  <c r="G70" i="4"/>
  <c r="P71" i="4"/>
  <c r="N62" i="4"/>
  <c r="E61" i="4"/>
  <c r="AF14" i="4"/>
  <c r="T62" i="4" s="1"/>
  <c r="I62" i="4"/>
  <c r="R63" i="4"/>
  <c r="AJ15" i="4"/>
  <c r="X63" i="4" s="1"/>
  <c r="G53" i="4"/>
  <c r="P54" i="4"/>
  <c r="AH6" i="4"/>
  <c r="V54" i="4" s="1"/>
  <c r="AF16" i="4"/>
  <c r="T64" i="4" s="1"/>
  <c r="E63" i="4"/>
  <c r="N64" i="4"/>
  <c r="AI10" i="4"/>
  <c r="W58" i="4" s="1"/>
  <c r="H57" i="4"/>
  <c r="Q58" i="4"/>
  <c r="AH11" i="4"/>
  <c r="V59" i="4" s="1"/>
  <c r="G58" i="4"/>
  <c r="P59" i="4"/>
  <c r="E75" i="4"/>
  <c r="AF28" i="4"/>
  <c r="T76" i="4" s="1"/>
  <c r="N76" i="4"/>
  <c r="AF30" i="4"/>
  <c r="T78" i="4" s="1"/>
  <c r="E77" i="4"/>
  <c r="N78" i="4"/>
  <c r="I88" i="4"/>
  <c r="R89" i="4"/>
  <c r="AJ41" i="4"/>
  <c r="X89" i="4" s="1"/>
  <c r="O81" i="4"/>
  <c r="AG33" i="4"/>
  <c r="U81" i="4" s="1"/>
  <c r="F80" i="4"/>
  <c r="AF7" i="4"/>
  <c r="T55" i="4" s="1"/>
  <c r="N55" i="4"/>
  <c r="E54" i="4"/>
  <c r="AH28" i="4"/>
  <c r="V76" i="4" s="1"/>
  <c r="P76" i="4"/>
  <c r="G75" i="4"/>
  <c r="AH16" i="4"/>
  <c r="V64" i="4" s="1"/>
  <c r="P64" i="4"/>
  <c r="G63" i="4"/>
  <c r="I92" i="4"/>
  <c r="R93" i="4"/>
  <c r="AJ45" i="4"/>
  <c r="X93" i="4" s="1"/>
  <c r="G56" i="4"/>
  <c r="AH9" i="4"/>
  <c r="V57" i="4" s="1"/>
  <c r="P57" i="4"/>
  <c r="I74" i="4"/>
  <c r="AJ27" i="4"/>
  <c r="X75" i="4" s="1"/>
  <c r="R75" i="4"/>
  <c r="G59" i="4"/>
  <c r="AH12" i="4"/>
  <c r="V60" i="4" s="1"/>
  <c r="P60" i="4"/>
  <c r="Q90" i="4"/>
  <c r="H89" i="4"/>
  <c r="AI42" i="4"/>
  <c r="W90" i="4" s="1"/>
  <c r="AI29" i="4"/>
  <c r="W77" i="4" s="1"/>
  <c r="Q77" i="4"/>
  <c r="H76" i="4"/>
  <c r="AJ34" i="4"/>
  <c r="X82" i="4" s="1"/>
  <c r="R82" i="4"/>
  <c r="I81" i="4"/>
  <c r="AG35" i="4"/>
  <c r="U83" i="4" s="1"/>
  <c r="O83" i="4"/>
  <c r="F82" i="4"/>
  <c r="AG15" i="4"/>
  <c r="U63" i="4" s="1"/>
  <c r="F62" i="4"/>
  <c r="O63" i="4"/>
  <c r="AG5" i="4"/>
  <c r="U53" i="4" s="1"/>
  <c r="F52" i="4"/>
  <c r="O53" i="4"/>
  <c r="AJ14" i="4"/>
  <c r="X62" i="4" s="1"/>
  <c r="R62" i="4"/>
  <c r="I61" i="4"/>
  <c r="F73" i="4"/>
  <c r="O74" i="4"/>
  <c r="AG26" i="4"/>
  <c r="U74" i="4" s="1"/>
  <c r="P90" i="4"/>
  <c r="AH42" i="4"/>
  <c r="V90" i="4" s="1"/>
  <c r="G89" i="4"/>
  <c r="N83" i="4"/>
  <c r="E82" i="4"/>
  <c r="AF35" i="4"/>
  <c r="T83" i="4" s="1"/>
  <c r="AF36" i="4"/>
  <c r="T84" i="4" s="1"/>
  <c r="N84" i="4"/>
  <c r="E83" i="4"/>
  <c r="AJ23" i="4"/>
  <c r="X71" i="4" s="1"/>
  <c r="R71" i="4"/>
  <c r="I70" i="4"/>
  <c r="AG10" i="4"/>
  <c r="U58" i="4" s="1"/>
  <c r="O58" i="4"/>
  <c r="F57" i="4"/>
  <c r="N72" i="4"/>
  <c r="AF24" i="4"/>
  <c r="T72" i="4" s="1"/>
  <c r="E71" i="4"/>
  <c r="H68" i="4"/>
  <c r="AI21" i="4"/>
  <c r="W69" i="4" s="1"/>
  <c r="Q69" i="4"/>
  <c r="AJ22" i="4"/>
  <c r="X70" i="4" s="1"/>
  <c r="R70" i="4"/>
  <c r="I69" i="4"/>
  <c r="I91" i="4"/>
  <c r="R92" i="4"/>
  <c r="AJ44" i="4"/>
  <c r="X92" i="4" s="1"/>
  <c r="Q60" i="4"/>
  <c r="AI12" i="4"/>
  <c r="W60" i="4" s="1"/>
  <c r="H59" i="4"/>
  <c r="E64" i="4"/>
  <c r="AF17" i="4"/>
  <c r="T65" i="4" s="1"/>
  <c r="N65" i="4"/>
  <c r="AI27" i="4"/>
  <c r="W75" i="4" s="1"/>
  <c r="Q75" i="4"/>
  <c r="H74" i="4"/>
  <c r="H88" i="4"/>
  <c r="Q89" i="4"/>
  <c r="AI41" i="4"/>
  <c r="W89" i="4" s="1"/>
  <c r="AG22" i="4"/>
  <c r="U70" i="4" s="1"/>
  <c r="O70" i="4"/>
  <c r="F69" i="4"/>
  <c r="AG23" i="4"/>
  <c r="U71" i="4" s="1"/>
  <c r="O71" i="4"/>
  <c r="F70" i="4"/>
  <c r="E73" i="4"/>
  <c r="N74" i="4"/>
  <c r="AF26" i="4"/>
  <c r="T74" i="4" s="1"/>
  <c r="AH4" i="4"/>
  <c r="V52" i="4" s="1"/>
  <c r="P52" i="4"/>
  <c r="G51" i="4"/>
  <c r="Q71" i="4"/>
  <c r="H70" i="4"/>
  <c r="AI23" i="4"/>
  <c r="W71" i="4" s="1"/>
  <c r="AH39" i="4"/>
  <c r="V87" i="4" s="1"/>
  <c r="P87" i="4"/>
  <c r="G86" i="4"/>
  <c r="R84" i="4"/>
  <c r="I83" i="4"/>
  <c r="AJ36" i="4"/>
  <c r="X84" i="4" s="1"/>
  <c r="AF38" i="4"/>
  <c r="T86" i="4" s="1"/>
  <c r="E85" i="4"/>
  <c r="N86" i="4"/>
  <c r="AI33" i="4"/>
  <c r="W81" i="4" s="1"/>
  <c r="Q81" i="4"/>
  <c r="H80" i="4"/>
  <c r="H52" i="4"/>
  <c r="AI5" i="4"/>
  <c r="W53" i="4" s="1"/>
  <c r="Q53" i="4"/>
  <c r="O87" i="4"/>
  <c r="F86" i="4"/>
  <c r="AG39" i="4"/>
  <c r="U87" i="4" s="1"/>
  <c r="O57" i="4"/>
  <c r="F56" i="4"/>
  <c r="AG9" i="4"/>
  <c r="U57" i="4" s="1"/>
  <c r="H64" i="4"/>
  <c r="AI17" i="4"/>
  <c r="W65" i="4" s="1"/>
  <c r="Q65" i="4"/>
  <c r="H73" i="4"/>
  <c r="Q74" i="4"/>
  <c r="AI26" i="4"/>
  <c r="W74" i="4" s="1"/>
  <c r="O67" i="4"/>
  <c r="F66" i="4"/>
  <c r="AG19" i="4"/>
  <c r="U67" i="4" s="1"/>
  <c r="I71" i="4"/>
  <c r="R72" i="4"/>
  <c r="AJ24" i="4"/>
  <c r="X72" i="4" s="1"/>
  <c r="AH15" i="4"/>
  <c r="V63" i="4" s="1"/>
  <c r="P63" i="4"/>
  <c r="G62" i="4"/>
  <c r="AJ28" i="4"/>
  <c r="X76" i="4" s="1"/>
  <c r="R76" i="4"/>
  <c r="I75" i="4"/>
  <c r="O77" i="4"/>
  <c r="F76" i="4"/>
  <c r="AG29" i="4"/>
  <c r="U77" i="4" s="1"/>
  <c r="G73" i="4"/>
  <c r="AH26" i="4"/>
  <c r="V74" i="4" s="1"/>
  <c r="P74" i="4"/>
  <c r="AF29" i="4"/>
  <c r="T77" i="4" s="1"/>
  <c r="N77" i="4"/>
  <c r="E76" i="4"/>
  <c r="N88" i="4"/>
  <c r="AF40" i="4"/>
  <c r="T88" i="4" s="1"/>
  <c r="E87" i="4"/>
  <c r="Q52" i="4"/>
  <c r="AI4" i="4"/>
  <c r="W52" i="4" s="1"/>
  <c r="H51" i="4"/>
  <c r="G83" i="4"/>
  <c r="P84" i="4"/>
  <c r="AH36" i="4"/>
  <c r="V84" i="4" s="1"/>
  <c r="AH19" i="4"/>
  <c r="V67" i="4" s="1"/>
  <c r="P67" i="4"/>
  <c r="G66" i="4"/>
  <c r="E53" i="4"/>
  <c r="AF6" i="4"/>
  <c r="T54" i="4" s="1"/>
  <c r="N54" i="4"/>
  <c r="Q83" i="4"/>
  <c r="AI35" i="4"/>
  <c r="W83" i="4" s="1"/>
  <c r="H82" i="4"/>
  <c r="AI43" i="4"/>
  <c r="W91" i="4" s="1"/>
  <c r="Q91" i="4"/>
  <c r="H90" i="4"/>
  <c r="P68" i="4"/>
  <c r="AH20" i="4"/>
  <c r="V68" i="4" s="1"/>
  <c r="G67" i="4"/>
  <c r="R67" i="4"/>
  <c r="I66" i="4"/>
  <c r="AJ19" i="4"/>
  <c r="X67" i="4" s="1"/>
  <c r="O73" i="4"/>
  <c r="F72" i="4"/>
  <c r="AG25" i="4"/>
  <c r="U73" i="4" s="1"/>
  <c r="E84" i="4"/>
  <c r="N85" i="4"/>
  <c r="AF37" i="4"/>
  <c r="T85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33237B2-CF02-2B43-82ED-1622A5164021}" keepAlive="1" name="Query - generic_test_cases_durham_fixed" description="Connection to the 'generic_test_cases_durham_fixed' query in the workbook." type="5" refreshedVersion="8" background="1" saveData="1">
    <dbPr connection="Provider=Microsoft.Mashup.OleDb.1;Data Source=$Workbook$;Location=generic_test_cases_durham_fixed;Extended Properties=&quot;&quot;" command="SELECT * FROM [generic_test_cases_durham_fix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<sst xmlns="http://schemas.openxmlformats.org/spreadsheetml/2006/main" count="924" uniqueCount="32">
  <si>
    <t>HA mid</t>
  </si>
  <si>
    <t>Dec</t>
  </si>
  <si>
    <t>VIS band</t>
  </si>
  <si>
    <t>PSF</t>
  </si>
  <si>
    <t>VIS Min</t>
  </si>
  <si>
    <t>VIS Max</t>
  </si>
  <si>
    <t>VIS Throughput</t>
  </si>
  <si>
    <t>NIR Min</t>
  </si>
  <si>
    <t>NIR Max</t>
  </si>
  <si>
    <t>NIR Throughput</t>
  </si>
  <si>
    <t>B</t>
  </si>
  <si>
    <t>durham_new</t>
  </si>
  <si>
    <t>G</t>
  </si>
  <si>
    <t>R</t>
  </si>
  <si>
    <t>No-AD</t>
  </si>
  <si>
    <t>VIS G + NIR All, Moffat PSF</t>
  </si>
  <si>
    <t>Minimum Transmission: Baseline Performance relative to No AD</t>
  </si>
  <si>
    <t>Maximum Transmission: Baseline Performance relative to No AD</t>
  </si>
  <si>
    <t>Total Throughput: Baseline Performance relative to No AD</t>
  </si>
  <si>
    <t>Declination (deg)</t>
  </si>
  <si>
    <t>VIS</t>
  </si>
  <si>
    <t>NIR</t>
  </si>
  <si>
    <t>Integration HA Midpoint (h)</t>
  </si>
  <si>
    <t>Minimum Transmission: ADC relative to Optical-Relay Baseline</t>
  </si>
  <si>
    <t>VIS G + NIR All, Durham PSF</t>
  </si>
  <si>
    <t>Spectral Distortion (Min/Max Transmission)</t>
  </si>
  <si>
    <t>Spectral Distortion (1-Min/Max Transmission)</t>
  </si>
  <si>
    <t>Bright</t>
  </si>
  <si>
    <t>Don’t Change:</t>
  </si>
  <si>
    <t>"Bright" or "Faint" targets:</t>
  </si>
  <si>
    <t>Optical Relay Throughput</t>
  </si>
  <si>
    <t>ßß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</si>
</sst>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0" xfId="0" applyBorder="1"/>
    <xf numFmtId="164" fontId="0" fillId="0" borderId="1" xfId="0" applyNumberFormat="1" applyBorder="1"/>
    <xf numFmtId="164" fontId="0" fillId="0" borderId="9" xfId="0" applyNumberFormat="1" applyBorder="1"/>
    <xf numFmtId="164" fontId="0" fillId="0" borderId="0" xfId="0" applyNumberFormat="1"/>
    <xf numFmtId="0" fontId="0" fillId="0" borderId="13" xfId="0" applyBorder="1"/>
    <xf numFmtId="164" fontId="0" fillId="0" borderId="4" xfId="0" applyNumberFormat="1" applyBorder="1"/>
    <xf numFmtId="164" fontId="0" fillId="0" borderId="12" xfId="0" applyNumberFormat="1" applyBorder="1"/>
    <xf numFmtId="0" fontId="0" fillId="0" borderId="16" xfId="0" applyBorder="1"/>
    <xf numFmtId="0" fontId="0" fillId="0" borderId="17" xfId="0" applyBorder="1"/>
    <xf numFmtId="0" fontId="1" fillId="0" borderId="13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0" xfId="0" applyFont="1" applyBorder="1"/>
    <xf numFmtId="0" fontId="0" fillId="0" borderId="4" xfId="0" applyBorder="1"/>
    <xf numFmtId="0" fontId="0" fillId="0" borderId="12" xfId="0" applyBorder="1"/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B74268-D1DF-2B4C-B1D4-9F236318BD87}" autoFormatId="16" applyNumberFormats="0" applyBorderFormats="0" applyFontFormats="0" applyPatternFormats="0" applyAlignmentFormats="0" applyWidthHeightFormats="0">
  <queryTableRefresh nextId="15">
    <queryTableFields count="10">
      <queryTableField id="1" name="HA mid" tableColumnId="1"/>
      <queryTableField id="2" name="Dec" tableColumnId="2"/>
      <queryTableField id="3" name="VIS band" tableColumnId="3"/>
      <queryTableField id="4" name="PSF" tableColumnId="4"/>
      <queryTableField id="8" name="VIS Min" tableColumnId="8"/>
      <queryTableField id="9" name="VIS Max" tableColumnId="9"/>
      <queryTableField id="10" name="VIS Throughput" tableColumnId="10"/>
      <queryTableField id="11" name="NIR Min" tableColumnId="11"/>
      <queryTableField id="12" name="NIR Max" tableColumnId="12"/>
      <queryTableField id="13" name="NIR Throughput" tableColumnId="13"/>
    </queryTableFields>
    <queryTableDeletedFields count="4">
      <deletedField name="Guide"/>
      <deletedField name="VIS Centre"/>
      <deletedField name="NIR Centre"/>
      <deletedField name="Metric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6CC742-F17F-2544-BB9D-21EEA9A38AE2}" name="Table_generic_test_cases_durham_fixed" displayName="Table_generic_test_cases_durham_fixed" ref="A1:J316" tableType="queryTable" totalsRowShown="0">
  <autoFilter ref="A1:J316" xr:uid="{606CC742-F17F-2544-BB9D-21EEA9A38AE2}"/>
  <sortState xmlns:xlrd2="http://schemas.microsoft.com/office/spreadsheetml/2017/richdata2" ref="A2:J316">
    <sortCondition descending="1" ref="C1:C316"/>
  </sortState>
  <tableColumns count="10">
    <tableColumn id="1" xr3:uid="{F8539BF4-45DD-4D4A-AE5D-E8EC2CECB24B}" uniqueName="1" name="HA mid" queryTableFieldId="1"/>
    <tableColumn id="2" xr3:uid="{55E510DB-3C03-CE4D-84F2-9D57842B7286}" uniqueName="2" name="Dec" queryTableFieldId="2"/>
    <tableColumn id="3" xr3:uid="{2931B0DA-DE60-EF4D-8F06-566BF4E2F2A1}" uniqueName="3" name="VIS band" queryTableFieldId="3" dataDxfId="1"/>
    <tableColumn id="4" xr3:uid="{77128E4C-A1F3-4A4F-9700-9C17A56F2A98}" uniqueName="4" name="PSF" queryTableFieldId="4" dataDxfId="0"/>
    <tableColumn id="8" xr3:uid="{48DA87E1-C485-4248-9C25-98F82863F8FE}" uniqueName="8" name="VIS Min" queryTableFieldId="8"/>
    <tableColumn id="9" xr3:uid="{4B0DA3FE-C975-CF4C-B8B1-FB726177D047}" uniqueName="9" name="VIS Max" queryTableFieldId="9"/>
    <tableColumn id="10" xr3:uid="{650ECF5C-581F-2146-AA15-A0979E6C546B}" uniqueName="10" name="VIS Throughput" queryTableFieldId="10"/>
    <tableColumn id="11" xr3:uid="{D2C26DB8-A5A7-0F4B-944F-2F0AC4B368B8}" uniqueName="11" name="NIR Min" queryTableFieldId="11"/>
    <tableColumn id="12" xr3:uid="{AC8A7BAC-4407-5349-A411-874BFBA57459}" uniqueName="12" name="NIR Max" queryTableFieldId="12"/>
    <tableColumn id="13" xr3:uid="{EA637D06-6E97-2A48-BB19-5DC89B08C36C}" uniqueName="13" name="NIR Throughput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7D7F-DC26-064D-A470-1A4E153245A8}">
  <dimension ref="A1:J316"/>
  <sheetViews>
    <sheetView workbookViewId="0">
      <selection activeCell="K1" sqref="K1:K1048576"/>
    </sheetView>
  </sheetViews>
  <sheetFormatPr baseColWidth="10" defaultRowHeight="16" x14ac:dyDescent="0.2"/>
  <cols>
    <col min="1" max="1" width="9.83203125" bestFit="1" customWidth="1"/>
    <col min="2" max="2" width="6.83203125" bestFit="1" customWidth="1"/>
    <col min="4" max="4" width="12" bestFit="1" customWidth="1"/>
    <col min="5" max="6" width="12.1640625" bestFit="1" customWidth="1"/>
    <col min="7" max="7" width="16.1640625" bestFit="1" customWidth="1"/>
    <col min="8" max="9" width="12.1640625" bestFit="1" customWidth="1"/>
    <col min="10" max="10" width="16.5" bestFit="1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0</v>
      </c>
      <c r="B2">
        <v>-80</v>
      </c>
      <c r="C2" t="s">
        <v>13</v>
      </c>
      <c r="D2" t="s">
        <v>11</v>
      </c>
      <c r="E2">
        <v>0.78098014540676408</v>
      </c>
      <c r="F2">
        <v>0.99736687605411478</v>
      </c>
      <c r="G2">
        <v>0.93760133718722438</v>
      </c>
      <c r="H2">
        <v>0.67631800221780836</v>
      </c>
      <c r="I2">
        <v>0.99779676052035482</v>
      </c>
      <c r="J2">
        <v>0.85773098897509004</v>
      </c>
    </row>
    <row r="3" spans="1:10" x14ac:dyDescent="0.2">
      <c r="A3">
        <v>1</v>
      </c>
      <c r="B3">
        <v>-80</v>
      </c>
      <c r="C3" t="s">
        <v>13</v>
      </c>
      <c r="D3" t="s">
        <v>11</v>
      </c>
      <c r="E3">
        <v>0.77476847346974964</v>
      </c>
      <c r="F3">
        <v>0.99697917843514283</v>
      </c>
      <c r="G3">
        <v>0.93569359271410402</v>
      </c>
      <c r="H3">
        <v>0.66915925499668294</v>
      </c>
      <c r="I3">
        <v>0.99804993590839419</v>
      </c>
      <c r="J3">
        <v>0.85482823710145595</v>
      </c>
    </row>
    <row r="4" spans="1:10" x14ac:dyDescent="0.2">
      <c r="A4">
        <v>2</v>
      </c>
      <c r="B4">
        <v>-80</v>
      </c>
      <c r="C4" t="s">
        <v>13</v>
      </c>
      <c r="D4" t="s">
        <v>11</v>
      </c>
      <c r="E4">
        <v>0.75675192294484561</v>
      </c>
      <c r="F4">
        <v>0.99597206384423398</v>
      </c>
      <c r="G4">
        <v>0.92969443608820279</v>
      </c>
      <c r="H4">
        <v>0.64590324541966171</v>
      </c>
      <c r="I4">
        <v>0.99861622511808756</v>
      </c>
      <c r="J4">
        <v>0.84403088991165098</v>
      </c>
    </row>
    <row r="5" spans="1:10" x14ac:dyDescent="0.2">
      <c r="A5">
        <v>3</v>
      </c>
      <c r="B5">
        <v>-80</v>
      </c>
      <c r="C5" t="s">
        <v>13</v>
      </c>
      <c r="D5" t="s">
        <v>11</v>
      </c>
      <c r="E5">
        <v>0.72734158267063498</v>
      </c>
      <c r="F5">
        <v>0.99520860238701281</v>
      </c>
      <c r="G5">
        <v>0.92016376865458405</v>
      </c>
      <c r="H5">
        <v>0.60682102615994249</v>
      </c>
      <c r="I5">
        <v>0.9986240648500988</v>
      </c>
      <c r="J5">
        <v>0.82277582706985375</v>
      </c>
    </row>
    <row r="6" spans="1:10" x14ac:dyDescent="0.2">
      <c r="A6">
        <v>4</v>
      </c>
      <c r="B6">
        <v>-80</v>
      </c>
      <c r="C6" t="s">
        <v>13</v>
      </c>
      <c r="D6" t="s">
        <v>11</v>
      </c>
      <c r="E6">
        <v>0.68705612002860994</v>
      </c>
      <c r="F6">
        <v>0.99597660378077124</v>
      </c>
      <c r="G6">
        <v>0.90766178766994043</v>
      </c>
      <c r="H6">
        <v>0.53848397364571132</v>
      </c>
      <c r="I6">
        <v>0.99668914712314083</v>
      </c>
      <c r="J6">
        <v>0.7982309430683282</v>
      </c>
    </row>
    <row r="7" spans="1:10" x14ac:dyDescent="0.2">
      <c r="A7">
        <v>0</v>
      </c>
      <c r="B7">
        <v>-75</v>
      </c>
      <c r="C7" t="s">
        <v>13</v>
      </c>
      <c r="D7" t="s">
        <v>11</v>
      </c>
      <c r="E7">
        <v>0.80265327170723177</v>
      </c>
      <c r="F7">
        <v>0.99761856127000526</v>
      </c>
      <c r="G7">
        <v>0.94725734350653756</v>
      </c>
      <c r="H7">
        <v>0.69626694379015541</v>
      </c>
      <c r="I7">
        <v>0.99799236695428195</v>
      </c>
      <c r="J7">
        <v>0.89333917656956485</v>
      </c>
    </row>
    <row r="8" spans="1:10" x14ac:dyDescent="0.2">
      <c r="A8">
        <v>1</v>
      </c>
      <c r="B8">
        <v>-75</v>
      </c>
      <c r="C8" t="s">
        <v>13</v>
      </c>
      <c r="D8" t="s">
        <v>11</v>
      </c>
      <c r="E8">
        <v>0.7946522293462478</v>
      </c>
      <c r="F8">
        <v>0.99761776627509879</v>
      </c>
      <c r="G8">
        <v>0.94496509897903203</v>
      </c>
      <c r="H8">
        <v>0.68448485764685763</v>
      </c>
      <c r="I8">
        <v>0.99794851859770239</v>
      </c>
      <c r="J8">
        <v>0.88962041993747454</v>
      </c>
    </row>
    <row r="9" spans="1:10" x14ac:dyDescent="0.2">
      <c r="A9">
        <v>2</v>
      </c>
      <c r="B9">
        <v>-75</v>
      </c>
      <c r="C9" t="s">
        <v>13</v>
      </c>
      <c r="D9" t="s">
        <v>11</v>
      </c>
      <c r="E9">
        <v>0.7958198103528914</v>
      </c>
      <c r="F9">
        <v>0.99738310853455281</v>
      </c>
      <c r="G9">
        <v>0.94342832331137683</v>
      </c>
      <c r="H9">
        <v>0.68594549408140737</v>
      </c>
      <c r="I9">
        <v>0.99774028584675445</v>
      </c>
      <c r="J9">
        <v>0.87976267052015511</v>
      </c>
    </row>
    <row r="10" spans="1:10" x14ac:dyDescent="0.2">
      <c r="A10">
        <v>3</v>
      </c>
      <c r="B10">
        <v>-75</v>
      </c>
      <c r="C10" t="s">
        <v>13</v>
      </c>
      <c r="D10" t="s">
        <v>11</v>
      </c>
      <c r="E10">
        <v>0.77916971805899271</v>
      </c>
      <c r="F10">
        <v>0.99716356762620761</v>
      </c>
      <c r="G10">
        <v>0.93719898477229835</v>
      </c>
      <c r="H10">
        <v>0.6743084448990303</v>
      </c>
      <c r="I10">
        <v>0.99759973884004283</v>
      </c>
      <c r="J10">
        <v>0.85635897134044514</v>
      </c>
    </row>
    <row r="11" spans="1:10" x14ac:dyDescent="0.2">
      <c r="A11">
        <v>4</v>
      </c>
      <c r="B11">
        <v>-75</v>
      </c>
      <c r="C11" t="s">
        <v>13</v>
      </c>
      <c r="D11" t="s">
        <v>11</v>
      </c>
      <c r="E11">
        <v>0.72454075119895789</v>
      </c>
      <c r="F11">
        <v>0.99508415156035479</v>
      </c>
      <c r="G11">
        <v>0.91907007168728705</v>
      </c>
      <c r="H11">
        <v>0.60251540389139624</v>
      </c>
      <c r="I11">
        <v>0.99821617086167302</v>
      </c>
      <c r="J11">
        <v>0.81861167083762165</v>
      </c>
    </row>
    <row r="12" spans="1:10" x14ac:dyDescent="0.2">
      <c r="A12">
        <v>0</v>
      </c>
      <c r="B12">
        <v>-70</v>
      </c>
      <c r="C12" t="s">
        <v>13</v>
      </c>
      <c r="D12" t="s">
        <v>11</v>
      </c>
      <c r="E12">
        <v>0.85676836479230345</v>
      </c>
      <c r="F12">
        <v>0.99832623555186417</v>
      </c>
      <c r="G12">
        <v>0.96237337925656763</v>
      </c>
      <c r="H12">
        <v>0.77670370244612441</v>
      </c>
      <c r="I12">
        <v>0.99816191467364623</v>
      </c>
      <c r="J12">
        <v>0.92540019457004641</v>
      </c>
    </row>
    <row r="13" spans="1:10" x14ac:dyDescent="0.2">
      <c r="A13">
        <v>1</v>
      </c>
      <c r="B13">
        <v>-70</v>
      </c>
      <c r="C13" t="s">
        <v>13</v>
      </c>
      <c r="D13" t="s">
        <v>11</v>
      </c>
      <c r="E13">
        <v>0.84856802436659229</v>
      </c>
      <c r="F13">
        <v>0.9982585688014024</v>
      </c>
      <c r="G13">
        <v>0.96016193162244845</v>
      </c>
      <c r="H13">
        <v>0.76307576944794353</v>
      </c>
      <c r="I13">
        <v>0.99813601496105198</v>
      </c>
      <c r="J13">
        <v>0.92134194360455157</v>
      </c>
    </row>
    <row r="14" spans="1:10" x14ac:dyDescent="0.2">
      <c r="A14">
        <v>2</v>
      </c>
      <c r="B14">
        <v>-70</v>
      </c>
      <c r="C14" t="s">
        <v>13</v>
      </c>
      <c r="D14" t="s">
        <v>11</v>
      </c>
      <c r="E14">
        <v>0.82191125970223811</v>
      </c>
      <c r="F14">
        <v>0.99778348328682642</v>
      </c>
      <c r="G14">
        <v>0.95278039191592923</v>
      </c>
      <c r="H14">
        <v>0.72397511764842482</v>
      </c>
      <c r="I14">
        <v>0.99800431642093279</v>
      </c>
      <c r="J14">
        <v>0.9064625611724364</v>
      </c>
    </row>
    <row r="15" spans="1:10" x14ac:dyDescent="0.2">
      <c r="A15">
        <v>3</v>
      </c>
      <c r="B15">
        <v>-70</v>
      </c>
      <c r="C15" t="s">
        <v>13</v>
      </c>
      <c r="D15" t="s">
        <v>11</v>
      </c>
      <c r="E15">
        <v>0.79874337623868263</v>
      </c>
      <c r="F15">
        <v>0.99729159098194797</v>
      </c>
      <c r="G15">
        <v>0.94412521832040897</v>
      </c>
      <c r="H15">
        <v>0.68456763033841095</v>
      </c>
      <c r="I15">
        <v>0.99768232303202597</v>
      </c>
      <c r="J15">
        <v>0.88190893017565863</v>
      </c>
    </row>
    <row r="16" spans="1:10" x14ac:dyDescent="0.2">
      <c r="A16">
        <v>4</v>
      </c>
      <c r="B16">
        <v>-70</v>
      </c>
      <c r="C16" t="s">
        <v>13</v>
      </c>
      <c r="D16" t="s">
        <v>11</v>
      </c>
      <c r="E16">
        <v>0.75488377197661549</v>
      </c>
      <c r="F16">
        <v>0.99621368621532702</v>
      </c>
      <c r="G16">
        <v>0.92928394792524638</v>
      </c>
      <c r="H16">
        <v>0.6425807984537546</v>
      </c>
      <c r="I16">
        <v>0.99735759818169845</v>
      </c>
      <c r="J16">
        <v>0.83850739753279568</v>
      </c>
    </row>
    <row r="17" spans="1:10" x14ac:dyDescent="0.2">
      <c r="A17">
        <v>0</v>
      </c>
      <c r="B17">
        <v>-65</v>
      </c>
      <c r="C17" t="s">
        <v>13</v>
      </c>
      <c r="D17" t="s">
        <v>11</v>
      </c>
      <c r="E17">
        <v>0.91392162615871597</v>
      </c>
      <c r="F17">
        <v>0.99779924102605821</v>
      </c>
      <c r="G17">
        <v>0.97142889915263719</v>
      </c>
      <c r="H17">
        <v>0.83818310529202789</v>
      </c>
      <c r="I17">
        <v>0.99904259164917264</v>
      </c>
      <c r="J17">
        <v>0.94850422444728444</v>
      </c>
    </row>
    <row r="18" spans="1:10" x14ac:dyDescent="0.2">
      <c r="A18">
        <v>1</v>
      </c>
      <c r="B18">
        <v>-65</v>
      </c>
      <c r="C18" t="s">
        <v>13</v>
      </c>
      <c r="D18" t="s">
        <v>11</v>
      </c>
      <c r="E18">
        <v>0.90637567367714522</v>
      </c>
      <c r="F18">
        <v>0.99768547156038379</v>
      </c>
      <c r="G18">
        <v>0.96919526477865037</v>
      </c>
      <c r="H18">
        <v>0.82386915059487364</v>
      </c>
      <c r="I18">
        <v>0.99901834751280105</v>
      </c>
      <c r="J18">
        <v>0.94459848188137763</v>
      </c>
    </row>
    <row r="19" spans="1:10" x14ac:dyDescent="0.2">
      <c r="A19">
        <v>2</v>
      </c>
      <c r="B19">
        <v>-65</v>
      </c>
      <c r="C19" t="s">
        <v>13</v>
      </c>
      <c r="D19" t="s">
        <v>11</v>
      </c>
      <c r="E19">
        <v>0.86109021243426043</v>
      </c>
      <c r="F19">
        <v>0.99814790324898162</v>
      </c>
      <c r="G19">
        <v>0.96354078308053859</v>
      </c>
      <c r="H19">
        <v>0.78280521578808593</v>
      </c>
      <c r="I19">
        <v>0.99826643827508121</v>
      </c>
      <c r="J19">
        <v>0.92897196616331357</v>
      </c>
    </row>
    <row r="20" spans="1:10" x14ac:dyDescent="0.2">
      <c r="A20">
        <v>3</v>
      </c>
      <c r="B20">
        <v>-65</v>
      </c>
      <c r="C20" t="s">
        <v>13</v>
      </c>
      <c r="D20" t="s">
        <v>11</v>
      </c>
      <c r="E20">
        <v>0.81022736228095504</v>
      </c>
      <c r="F20">
        <v>0.99751987532345876</v>
      </c>
      <c r="G20">
        <v>0.94943823590156939</v>
      </c>
      <c r="H20">
        <v>0.70706197355126998</v>
      </c>
      <c r="I20">
        <v>0.99767779669903922</v>
      </c>
      <c r="J20">
        <v>0.89809154571075778</v>
      </c>
    </row>
    <row r="21" spans="1:10" x14ac:dyDescent="0.2">
      <c r="A21">
        <v>4</v>
      </c>
      <c r="B21">
        <v>-65</v>
      </c>
      <c r="C21" t="s">
        <v>13</v>
      </c>
      <c r="D21" t="s">
        <v>11</v>
      </c>
      <c r="E21">
        <v>0.77658796291236165</v>
      </c>
      <c r="F21">
        <v>0.99640654185497601</v>
      </c>
      <c r="G21">
        <v>0.93595646640939378</v>
      </c>
      <c r="H21">
        <v>0.66901179209943984</v>
      </c>
      <c r="I21">
        <v>0.99681759686242644</v>
      </c>
      <c r="J21">
        <v>0.85396238689306125</v>
      </c>
    </row>
    <row r="22" spans="1:10" x14ac:dyDescent="0.2">
      <c r="A22">
        <v>0</v>
      </c>
      <c r="B22">
        <v>-60</v>
      </c>
      <c r="C22" t="s">
        <v>13</v>
      </c>
      <c r="D22" t="s">
        <v>11</v>
      </c>
      <c r="E22">
        <v>0.93386394167487918</v>
      </c>
      <c r="F22">
        <v>0.99754424357285543</v>
      </c>
      <c r="G22">
        <v>0.97882041578060841</v>
      </c>
      <c r="H22">
        <v>0.88031327322333086</v>
      </c>
      <c r="I22">
        <v>0.99961999477539365</v>
      </c>
      <c r="J22">
        <v>0.96644123390249481</v>
      </c>
    </row>
    <row r="23" spans="1:10" x14ac:dyDescent="0.2">
      <c r="A23">
        <v>1</v>
      </c>
      <c r="B23">
        <v>-60</v>
      </c>
      <c r="C23" t="s">
        <v>13</v>
      </c>
      <c r="D23" t="s">
        <v>11</v>
      </c>
      <c r="E23">
        <v>0.92834772789941578</v>
      </c>
      <c r="F23">
        <v>0.99715766000240957</v>
      </c>
      <c r="G23">
        <v>0.97648178135764485</v>
      </c>
      <c r="H23">
        <v>0.86946787297340034</v>
      </c>
      <c r="I23">
        <v>0.99974356390516117</v>
      </c>
      <c r="J23">
        <v>0.96185202655424795</v>
      </c>
    </row>
    <row r="24" spans="1:10" x14ac:dyDescent="0.2">
      <c r="A24">
        <v>2</v>
      </c>
      <c r="B24">
        <v>-60</v>
      </c>
      <c r="C24" t="s">
        <v>13</v>
      </c>
      <c r="D24" t="s">
        <v>11</v>
      </c>
      <c r="E24">
        <v>0.90849539430551762</v>
      </c>
      <c r="F24">
        <v>0.99756815756463424</v>
      </c>
      <c r="G24">
        <v>0.97000820779883001</v>
      </c>
      <c r="H24">
        <v>0.82824666724583074</v>
      </c>
      <c r="I24">
        <v>0.99894014431973277</v>
      </c>
      <c r="J24">
        <v>0.94597997776099119</v>
      </c>
    </row>
    <row r="25" spans="1:10" x14ac:dyDescent="0.2">
      <c r="A25">
        <v>3</v>
      </c>
      <c r="B25">
        <v>-60</v>
      </c>
      <c r="C25" t="s">
        <v>13</v>
      </c>
      <c r="D25" t="s">
        <v>11</v>
      </c>
      <c r="E25">
        <v>0.83776812110861809</v>
      </c>
      <c r="F25">
        <v>0.9977378922747846</v>
      </c>
      <c r="G25">
        <v>0.95717671917429681</v>
      </c>
      <c r="H25">
        <v>0.74884386797224334</v>
      </c>
      <c r="I25">
        <v>0.99779792146485125</v>
      </c>
      <c r="J25">
        <v>0.91457009159579317</v>
      </c>
    </row>
    <row r="26" spans="1:10" x14ac:dyDescent="0.2">
      <c r="A26">
        <v>4</v>
      </c>
      <c r="B26">
        <v>-60</v>
      </c>
      <c r="C26" t="s">
        <v>13</v>
      </c>
      <c r="D26" t="s">
        <v>11</v>
      </c>
      <c r="E26">
        <v>0.78831189755490028</v>
      </c>
      <c r="F26">
        <v>0.99607140879439382</v>
      </c>
      <c r="G26">
        <v>0.93914196106065084</v>
      </c>
      <c r="H26">
        <v>0.67147340433711633</v>
      </c>
      <c r="I26">
        <v>0.99653303731236442</v>
      </c>
      <c r="J26">
        <v>0.8666154185998749</v>
      </c>
    </row>
    <row r="27" spans="1:10" x14ac:dyDescent="0.2">
      <c r="A27">
        <v>0</v>
      </c>
      <c r="B27">
        <v>-55</v>
      </c>
      <c r="C27" t="s">
        <v>13</v>
      </c>
      <c r="D27" t="s">
        <v>11</v>
      </c>
      <c r="E27">
        <v>0.95412982371716881</v>
      </c>
      <c r="F27">
        <v>0.99814061055679004</v>
      </c>
      <c r="G27">
        <v>0.98538657894509596</v>
      </c>
      <c r="H27">
        <v>0.9181983874614178</v>
      </c>
      <c r="I27">
        <v>0.99945980013740476</v>
      </c>
      <c r="J27">
        <v>0.97717207952214624</v>
      </c>
    </row>
    <row r="28" spans="1:10" x14ac:dyDescent="0.2">
      <c r="A28">
        <v>1</v>
      </c>
      <c r="B28">
        <v>-55</v>
      </c>
      <c r="C28" t="s">
        <v>13</v>
      </c>
      <c r="D28" t="s">
        <v>11</v>
      </c>
      <c r="E28">
        <v>0.94641118289920756</v>
      </c>
      <c r="F28">
        <v>0.9979222440431168</v>
      </c>
      <c r="G28">
        <v>0.98304090361805485</v>
      </c>
      <c r="H28">
        <v>0.90355038817589162</v>
      </c>
      <c r="I28">
        <v>0.9995196665199344</v>
      </c>
      <c r="J28">
        <v>0.97361129040274841</v>
      </c>
    </row>
    <row r="29" spans="1:10" x14ac:dyDescent="0.2">
      <c r="A29">
        <v>2</v>
      </c>
      <c r="B29">
        <v>-55</v>
      </c>
      <c r="C29" t="s">
        <v>13</v>
      </c>
      <c r="D29" t="s">
        <v>11</v>
      </c>
      <c r="E29">
        <v>0.92705000849409436</v>
      </c>
      <c r="F29">
        <v>0.99778594707106683</v>
      </c>
      <c r="G29">
        <v>0.97623535820467444</v>
      </c>
      <c r="H29">
        <v>0.85843648353582747</v>
      </c>
      <c r="I29">
        <v>0.99899451406711437</v>
      </c>
      <c r="J29">
        <v>0.95960798388563084</v>
      </c>
    </row>
    <row r="30" spans="1:10" x14ac:dyDescent="0.2">
      <c r="A30">
        <v>3</v>
      </c>
      <c r="B30">
        <v>-55</v>
      </c>
      <c r="C30" t="s">
        <v>13</v>
      </c>
      <c r="D30" t="s">
        <v>11</v>
      </c>
      <c r="E30">
        <v>0.85834267775183126</v>
      </c>
      <c r="F30">
        <v>0.9978541077145</v>
      </c>
      <c r="G30">
        <v>0.96282801171370502</v>
      </c>
      <c r="H30">
        <v>0.78089201998495428</v>
      </c>
      <c r="I30">
        <v>0.99785445998269562</v>
      </c>
      <c r="J30">
        <v>0.92659546397052805</v>
      </c>
    </row>
    <row r="31" spans="1:10" x14ac:dyDescent="0.2">
      <c r="A31">
        <v>4</v>
      </c>
      <c r="B31">
        <v>-55</v>
      </c>
      <c r="C31" t="s">
        <v>13</v>
      </c>
      <c r="D31" t="s">
        <v>11</v>
      </c>
      <c r="E31">
        <v>0.79734391573085395</v>
      </c>
      <c r="F31">
        <v>0.99611774073920245</v>
      </c>
      <c r="G31">
        <v>0.94187990458943882</v>
      </c>
      <c r="H31">
        <v>0.67928907956662532</v>
      </c>
      <c r="I31">
        <v>0.99641499074140838</v>
      </c>
      <c r="J31">
        <v>0.87503079018969088</v>
      </c>
    </row>
    <row r="32" spans="1:10" x14ac:dyDescent="0.2">
      <c r="A32">
        <v>0</v>
      </c>
      <c r="B32">
        <v>-50</v>
      </c>
      <c r="C32" t="s">
        <v>13</v>
      </c>
      <c r="D32" t="s">
        <v>11</v>
      </c>
      <c r="E32">
        <v>0.96844000250663143</v>
      </c>
      <c r="F32">
        <v>0.99838508165586781</v>
      </c>
      <c r="G32">
        <v>0.99000724845221844</v>
      </c>
      <c r="H32">
        <v>0.94486848845559956</v>
      </c>
      <c r="I32">
        <v>0.99949985159431642</v>
      </c>
      <c r="J32">
        <v>0.9849980070083566</v>
      </c>
    </row>
    <row r="33" spans="1:10" x14ac:dyDescent="0.2">
      <c r="A33">
        <v>1</v>
      </c>
      <c r="B33">
        <v>-50</v>
      </c>
      <c r="C33" t="s">
        <v>13</v>
      </c>
      <c r="D33" t="s">
        <v>11</v>
      </c>
      <c r="E33">
        <v>0.96123842661399561</v>
      </c>
      <c r="F33">
        <v>0.99824731711074677</v>
      </c>
      <c r="G33">
        <v>0.98778944978988836</v>
      </c>
      <c r="H33">
        <v>0.93166096203574345</v>
      </c>
      <c r="I33">
        <v>0.99950164428679678</v>
      </c>
      <c r="J33">
        <v>0.98149087750934505</v>
      </c>
    </row>
    <row r="34" spans="1:10" x14ac:dyDescent="0.2">
      <c r="A34">
        <v>2</v>
      </c>
      <c r="B34">
        <v>-50</v>
      </c>
      <c r="C34" t="s">
        <v>13</v>
      </c>
      <c r="D34" t="s">
        <v>11</v>
      </c>
      <c r="E34">
        <v>0.93827579701351915</v>
      </c>
      <c r="F34">
        <v>0.99736633560243204</v>
      </c>
      <c r="G34">
        <v>0.98005132050708721</v>
      </c>
      <c r="H34">
        <v>0.88788049006128722</v>
      </c>
      <c r="I34">
        <v>0.99962838683759325</v>
      </c>
      <c r="J34">
        <v>0.96839860539574041</v>
      </c>
    </row>
    <row r="35" spans="1:10" x14ac:dyDescent="0.2">
      <c r="A35">
        <v>3</v>
      </c>
      <c r="B35">
        <v>-50</v>
      </c>
      <c r="C35" t="s">
        <v>13</v>
      </c>
      <c r="D35" t="s">
        <v>11</v>
      </c>
      <c r="E35">
        <v>0.89362287486952685</v>
      </c>
      <c r="F35">
        <v>0.99687678935473123</v>
      </c>
      <c r="G35">
        <v>0.96519097803365339</v>
      </c>
      <c r="H35">
        <v>0.80444537314422426</v>
      </c>
      <c r="I35">
        <v>0.99859186100155761</v>
      </c>
      <c r="J35">
        <v>0.93612064841380282</v>
      </c>
    </row>
    <row r="36" spans="1:10" x14ac:dyDescent="0.2">
      <c r="A36">
        <v>4</v>
      </c>
      <c r="B36">
        <v>-50</v>
      </c>
      <c r="C36" t="s">
        <v>13</v>
      </c>
      <c r="D36" t="s">
        <v>11</v>
      </c>
      <c r="E36">
        <v>0.80232102355816448</v>
      </c>
      <c r="F36">
        <v>0.99594948040233999</v>
      </c>
      <c r="G36">
        <v>0.94348686238824264</v>
      </c>
      <c r="H36">
        <v>0.68506504428025805</v>
      </c>
      <c r="I36">
        <v>0.99640574499790724</v>
      </c>
      <c r="J36">
        <v>0.88001731360016477</v>
      </c>
    </row>
    <row r="37" spans="1:10" x14ac:dyDescent="0.2">
      <c r="A37">
        <v>0</v>
      </c>
      <c r="B37">
        <v>-45</v>
      </c>
      <c r="C37" t="s">
        <v>13</v>
      </c>
      <c r="D37" t="s">
        <v>11</v>
      </c>
      <c r="E37">
        <v>0.98023835680520799</v>
      </c>
      <c r="F37">
        <v>0.99912259378370483</v>
      </c>
      <c r="G37">
        <v>0.99400496040047603</v>
      </c>
      <c r="H37">
        <v>0.963812362278747</v>
      </c>
      <c r="I37">
        <v>0.99902436735027722</v>
      </c>
      <c r="J37">
        <v>0.99096315719729355</v>
      </c>
    </row>
    <row r="38" spans="1:10" x14ac:dyDescent="0.2">
      <c r="A38">
        <v>1</v>
      </c>
      <c r="B38">
        <v>-45</v>
      </c>
      <c r="C38" t="s">
        <v>13</v>
      </c>
      <c r="D38" t="s">
        <v>11</v>
      </c>
      <c r="E38">
        <v>0.97208586803483077</v>
      </c>
      <c r="F38">
        <v>0.99843493540105521</v>
      </c>
      <c r="G38">
        <v>0.99123739743900119</v>
      </c>
      <c r="H38">
        <v>0.95211984914595837</v>
      </c>
      <c r="I38">
        <v>0.99951977306180684</v>
      </c>
      <c r="J38">
        <v>0.98740071759031522</v>
      </c>
    </row>
    <row r="39" spans="1:10" x14ac:dyDescent="0.2">
      <c r="A39">
        <v>2</v>
      </c>
      <c r="B39">
        <v>-45</v>
      </c>
      <c r="C39" t="s">
        <v>13</v>
      </c>
      <c r="D39" t="s">
        <v>11</v>
      </c>
      <c r="E39">
        <v>0.94722648361580197</v>
      </c>
      <c r="F39">
        <v>0.9975677892778968</v>
      </c>
      <c r="G39">
        <v>0.98335444913682779</v>
      </c>
      <c r="H39">
        <v>0.90729314904231795</v>
      </c>
      <c r="I39">
        <v>0.99953990196709042</v>
      </c>
      <c r="J39">
        <v>0.974563865848876</v>
      </c>
    </row>
    <row r="40" spans="1:10" x14ac:dyDescent="0.2">
      <c r="A40">
        <v>3</v>
      </c>
      <c r="B40">
        <v>-45</v>
      </c>
      <c r="C40" t="s">
        <v>13</v>
      </c>
      <c r="D40" t="s">
        <v>11</v>
      </c>
      <c r="E40">
        <v>0.90343342861706277</v>
      </c>
      <c r="F40">
        <v>0.9968271994715272</v>
      </c>
      <c r="G40">
        <v>0.96822398596259518</v>
      </c>
      <c r="H40">
        <v>0.82013623230591715</v>
      </c>
      <c r="I40">
        <v>0.9985742662720396</v>
      </c>
      <c r="J40">
        <v>0.94259429360881997</v>
      </c>
    </row>
    <row r="41" spans="1:10" x14ac:dyDescent="0.2">
      <c r="A41">
        <v>4</v>
      </c>
      <c r="B41">
        <v>-45</v>
      </c>
      <c r="C41" t="s">
        <v>13</v>
      </c>
      <c r="D41" t="s">
        <v>11</v>
      </c>
      <c r="E41">
        <v>0.80651756712299993</v>
      </c>
      <c r="F41">
        <v>0.99576571810790682</v>
      </c>
      <c r="G41">
        <v>0.94453742541235963</v>
      </c>
      <c r="H41">
        <v>0.6909795509610196</v>
      </c>
      <c r="I41">
        <v>0.99612160483723922</v>
      </c>
      <c r="J41">
        <v>0.8821090804874977</v>
      </c>
    </row>
    <row r="42" spans="1:10" x14ac:dyDescent="0.2">
      <c r="A42">
        <v>0</v>
      </c>
      <c r="B42">
        <v>-40</v>
      </c>
      <c r="C42" t="s">
        <v>13</v>
      </c>
      <c r="D42" t="s">
        <v>11</v>
      </c>
      <c r="E42">
        <v>0.98776297383505596</v>
      </c>
      <c r="F42">
        <v>0.99922795021064359</v>
      </c>
      <c r="G42">
        <v>0.99632270437794523</v>
      </c>
      <c r="H42">
        <v>0.97925456268737077</v>
      </c>
      <c r="I42">
        <v>0.99907772579280962</v>
      </c>
      <c r="J42">
        <v>0.99464599284754163</v>
      </c>
    </row>
    <row r="43" spans="1:10" x14ac:dyDescent="0.2">
      <c r="A43">
        <v>1</v>
      </c>
      <c r="B43">
        <v>-40</v>
      </c>
      <c r="C43" t="s">
        <v>13</v>
      </c>
      <c r="D43" t="s">
        <v>11</v>
      </c>
      <c r="E43">
        <v>0.98082859531828881</v>
      </c>
      <c r="F43">
        <v>0.999116318642296</v>
      </c>
      <c r="G43">
        <v>0.99428357147065438</v>
      </c>
      <c r="H43">
        <v>0.96568739473294318</v>
      </c>
      <c r="I43">
        <v>0.99895297335226796</v>
      </c>
      <c r="J43">
        <v>0.99121779386694242</v>
      </c>
    </row>
    <row r="44" spans="1:10" x14ac:dyDescent="0.2">
      <c r="A44">
        <v>2</v>
      </c>
      <c r="B44">
        <v>-40</v>
      </c>
      <c r="C44" t="s">
        <v>13</v>
      </c>
      <c r="D44" t="s">
        <v>11</v>
      </c>
      <c r="E44">
        <v>0.95489024320622717</v>
      </c>
      <c r="F44">
        <v>0.99780890183546178</v>
      </c>
      <c r="G44">
        <v>0.98583898932753178</v>
      </c>
      <c r="H44">
        <v>0.92166135919983216</v>
      </c>
      <c r="I44">
        <v>0.99948182803079644</v>
      </c>
      <c r="J44">
        <v>0.97844033684989717</v>
      </c>
    </row>
    <row r="45" spans="1:10" x14ac:dyDescent="0.2">
      <c r="A45">
        <v>3</v>
      </c>
      <c r="B45">
        <v>-40</v>
      </c>
      <c r="C45" t="s">
        <v>13</v>
      </c>
      <c r="D45" t="s">
        <v>11</v>
      </c>
      <c r="E45">
        <v>0.90899940776831278</v>
      </c>
      <c r="F45">
        <v>0.9967619550857536</v>
      </c>
      <c r="G45">
        <v>0.96999575726211296</v>
      </c>
      <c r="H45">
        <v>0.82971576748025189</v>
      </c>
      <c r="I45">
        <v>0.99858330033886478</v>
      </c>
      <c r="J45">
        <v>0.94638035418683675</v>
      </c>
    </row>
    <row r="46" spans="1:10" x14ac:dyDescent="0.2">
      <c r="A46">
        <v>4</v>
      </c>
      <c r="B46">
        <v>-40</v>
      </c>
      <c r="C46" t="s">
        <v>13</v>
      </c>
      <c r="D46" t="s">
        <v>11</v>
      </c>
      <c r="E46">
        <v>0.80677346076445045</v>
      </c>
      <c r="F46">
        <v>0.99535320971499519</v>
      </c>
      <c r="G46">
        <v>0.9442843501135364</v>
      </c>
      <c r="H46">
        <v>0.69201473431237059</v>
      </c>
      <c r="I46">
        <v>0.99579076577172043</v>
      </c>
      <c r="J46">
        <v>0.88133759807090628</v>
      </c>
    </row>
    <row r="47" spans="1:10" x14ac:dyDescent="0.2">
      <c r="A47">
        <v>0</v>
      </c>
      <c r="B47">
        <v>-35</v>
      </c>
      <c r="C47" t="s">
        <v>13</v>
      </c>
      <c r="D47" t="s">
        <v>11</v>
      </c>
      <c r="E47">
        <v>0.99337897637613115</v>
      </c>
      <c r="F47">
        <v>0.99891626220897556</v>
      </c>
      <c r="G47">
        <v>0.99755566127233475</v>
      </c>
      <c r="H47">
        <v>0.98988509416220616</v>
      </c>
      <c r="I47">
        <v>0.99934151673449423</v>
      </c>
      <c r="J47">
        <v>0.99729310730995024</v>
      </c>
    </row>
    <row r="48" spans="1:10" x14ac:dyDescent="0.2">
      <c r="A48">
        <v>1</v>
      </c>
      <c r="B48">
        <v>-35</v>
      </c>
      <c r="C48" t="s">
        <v>13</v>
      </c>
      <c r="D48" t="s">
        <v>11</v>
      </c>
      <c r="E48">
        <v>0.98513963868057097</v>
      </c>
      <c r="F48">
        <v>0.99888737313647658</v>
      </c>
      <c r="G48">
        <v>0.99554115250678998</v>
      </c>
      <c r="H48">
        <v>0.9762508272563406</v>
      </c>
      <c r="I48">
        <v>0.99931530939409641</v>
      </c>
      <c r="J48">
        <v>0.99406646154640443</v>
      </c>
    </row>
    <row r="49" spans="1:10" x14ac:dyDescent="0.2">
      <c r="A49">
        <v>2</v>
      </c>
      <c r="B49">
        <v>-35</v>
      </c>
      <c r="C49" t="s">
        <v>13</v>
      </c>
      <c r="D49" t="s">
        <v>11</v>
      </c>
      <c r="E49">
        <v>0.95904455928706223</v>
      </c>
      <c r="F49">
        <v>0.99767845433706881</v>
      </c>
      <c r="G49">
        <v>0.98716030614072159</v>
      </c>
      <c r="H49">
        <v>0.93087408600547883</v>
      </c>
      <c r="I49">
        <v>0.99957146652999196</v>
      </c>
      <c r="J49">
        <v>0.98100970891934858</v>
      </c>
    </row>
    <row r="50" spans="1:10" x14ac:dyDescent="0.2">
      <c r="A50">
        <v>3</v>
      </c>
      <c r="B50">
        <v>-35</v>
      </c>
      <c r="C50" t="s">
        <v>13</v>
      </c>
      <c r="D50" t="s">
        <v>11</v>
      </c>
      <c r="E50">
        <v>0.91152546116147515</v>
      </c>
      <c r="F50">
        <v>0.99671403741441045</v>
      </c>
      <c r="G50">
        <v>0.97085169452040365</v>
      </c>
      <c r="H50">
        <v>0.83475616116689766</v>
      </c>
      <c r="I50">
        <v>0.99855724087658959</v>
      </c>
      <c r="J50">
        <v>0.94786519582402484</v>
      </c>
    </row>
    <row r="51" spans="1:10" x14ac:dyDescent="0.2">
      <c r="A51">
        <v>4</v>
      </c>
      <c r="B51">
        <v>-35</v>
      </c>
      <c r="C51" t="s">
        <v>13</v>
      </c>
      <c r="D51" t="s">
        <v>11</v>
      </c>
      <c r="E51">
        <v>0.80237509293424769</v>
      </c>
      <c r="F51">
        <v>0.99502993295905895</v>
      </c>
      <c r="G51">
        <v>0.94275581058494717</v>
      </c>
      <c r="H51">
        <v>0.68566832064038941</v>
      </c>
      <c r="I51">
        <v>0.99541554966467716</v>
      </c>
      <c r="J51">
        <v>0.87760615532120123</v>
      </c>
    </row>
    <row r="52" spans="1:10" x14ac:dyDescent="0.2">
      <c r="A52">
        <v>0</v>
      </c>
      <c r="B52">
        <v>-30</v>
      </c>
      <c r="C52" t="s">
        <v>13</v>
      </c>
      <c r="D52" t="s">
        <v>11</v>
      </c>
      <c r="E52">
        <v>0.9953678350690004</v>
      </c>
      <c r="F52">
        <v>0.99919493611884702</v>
      </c>
      <c r="G52">
        <v>0.99839264384115278</v>
      </c>
      <c r="H52">
        <v>0.99564286858933537</v>
      </c>
      <c r="I52">
        <v>0.99931524100253954</v>
      </c>
      <c r="J52">
        <v>0.99861906960365121</v>
      </c>
    </row>
    <row r="53" spans="1:10" x14ac:dyDescent="0.2">
      <c r="A53">
        <v>1</v>
      </c>
      <c r="B53">
        <v>-30</v>
      </c>
      <c r="C53" t="s">
        <v>13</v>
      </c>
      <c r="D53" t="s">
        <v>11</v>
      </c>
      <c r="E53">
        <v>0.98807042345787244</v>
      </c>
      <c r="F53">
        <v>0.99902081156892841</v>
      </c>
      <c r="G53">
        <v>0.99648131752717817</v>
      </c>
      <c r="H53">
        <v>0.98161535873604155</v>
      </c>
      <c r="I53">
        <v>0.99919706260929064</v>
      </c>
      <c r="J53">
        <v>0.99529956346550263</v>
      </c>
    </row>
    <row r="54" spans="1:10" x14ac:dyDescent="0.2">
      <c r="A54">
        <v>2</v>
      </c>
      <c r="B54">
        <v>-30</v>
      </c>
      <c r="C54" t="s">
        <v>13</v>
      </c>
      <c r="D54" t="s">
        <v>11</v>
      </c>
      <c r="E54">
        <v>0.96147978956634383</v>
      </c>
      <c r="F54">
        <v>0.99772121179058881</v>
      </c>
      <c r="G54">
        <v>0.98784958133194245</v>
      </c>
      <c r="H54">
        <v>0.93529474431286241</v>
      </c>
      <c r="I54">
        <v>0.99957119513456161</v>
      </c>
      <c r="J54">
        <v>0.98210698640591243</v>
      </c>
    </row>
    <row r="55" spans="1:10" x14ac:dyDescent="0.2">
      <c r="A55">
        <v>3</v>
      </c>
      <c r="B55">
        <v>-30</v>
      </c>
      <c r="C55" t="s">
        <v>13</v>
      </c>
      <c r="D55" t="s">
        <v>11</v>
      </c>
      <c r="E55">
        <v>0.91089895979285995</v>
      </c>
      <c r="F55">
        <v>0.99658159246316524</v>
      </c>
      <c r="G55">
        <v>0.97060568477465081</v>
      </c>
      <c r="H55">
        <v>0.83377996550190059</v>
      </c>
      <c r="I55">
        <v>0.9984319234124408</v>
      </c>
      <c r="J55">
        <v>0.94730886438323036</v>
      </c>
    </row>
    <row r="56" spans="1:10" x14ac:dyDescent="0.2">
      <c r="A56">
        <v>4</v>
      </c>
      <c r="B56">
        <v>-30</v>
      </c>
      <c r="C56" t="s">
        <v>13</v>
      </c>
      <c r="D56" t="s">
        <v>11</v>
      </c>
      <c r="E56">
        <v>0.79551408497556997</v>
      </c>
      <c r="F56">
        <v>0.99376360158243782</v>
      </c>
      <c r="G56">
        <v>0.93965662246538395</v>
      </c>
      <c r="H56">
        <v>0.67691830495059158</v>
      </c>
      <c r="I56">
        <v>0.99535010465026441</v>
      </c>
      <c r="J56">
        <v>0.87158586376830194</v>
      </c>
    </row>
    <row r="57" spans="1:10" x14ac:dyDescent="0.2">
      <c r="A57">
        <v>0</v>
      </c>
      <c r="B57">
        <v>-25</v>
      </c>
      <c r="C57" t="s">
        <v>13</v>
      </c>
      <c r="D57" t="s">
        <v>11</v>
      </c>
      <c r="E57">
        <v>0.99584263105737281</v>
      </c>
      <c r="F57">
        <v>0.9997440110682988</v>
      </c>
      <c r="G57">
        <v>0.9984718101621588</v>
      </c>
      <c r="H57">
        <v>0.99871823755396605</v>
      </c>
      <c r="I57">
        <v>0.99996027496662365</v>
      </c>
      <c r="J57">
        <v>0.99923994635181324</v>
      </c>
    </row>
    <row r="58" spans="1:10" x14ac:dyDescent="0.2">
      <c r="A58">
        <v>1</v>
      </c>
      <c r="B58">
        <v>-25</v>
      </c>
      <c r="C58" t="s">
        <v>13</v>
      </c>
      <c r="D58" t="s">
        <v>11</v>
      </c>
      <c r="E58">
        <v>0.99024141928168596</v>
      </c>
      <c r="F58">
        <v>0.99870357887632843</v>
      </c>
      <c r="G58">
        <v>0.99635616905569124</v>
      </c>
      <c r="H58">
        <v>0.98360915371181257</v>
      </c>
      <c r="I58">
        <v>0.99941182457989164</v>
      </c>
      <c r="J58">
        <v>0.9957700657473848</v>
      </c>
    </row>
    <row r="59" spans="1:10" x14ac:dyDescent="0.2">
      <c r="A59">
        <v>2</v>
      </c>
      <c r="B59">
        <v>-25</v>
      </c>
      <c r="C59" t="s">
        <v>13</v>
      </c>
      <c r="D59" t="s">
        <v>11</v>
      </c>
      <c r="E59">
        <v>0.96094716723696216</v>
      </c>
      <c r="F59">
        <v>0.99753064364938537</v>
      </c>
      <c r="G59">
        <v>0.98758990210732001</v>
      </c>
      <c r="H59">
        <v>0.9347762605608374</v>
      </c>
      <c r="I59">
        <v>0.99962674357389558</v>
      </c>
      <c r="J59">
        <v>0.98194331167181936</v>
      </c>
    </row>
    <row r="60" spans="1:10" x14ac:dyDescent="0.2">
      <c r="A60">
        <v>3</v>
      </c>
      <c r="B60">
        <v>-25</v>
      </c>
      <c r="C60" t="s">
        <v>13</v>
      </c>
      <c r="D60" t="s">
        <v>11</v>
      </c>
      <c r="E60">
        <v>0.90714574674716297</v>
      </c>
      <c r="F60">
        <v>0.99637296053000324</v>
      </c>
      <c r="G60">
        <v>0.96930798021453679</v>
      </c>
      <c r="H60">
        <v>0.82817491498731466</v>
      </c>
      <c r="I60">
        <v>0.99831037335608164</v>
      </c>
      <c r="J60">
        <v>0.94429887622701403</v>
      </c>
    </row>
    <row r="61" spans="1:10" x14ac:dyDescent="0.2">
      <c r="A61">
        <v>4</v>
      </c>
      <c r="B61">
        <v>-25</v>
      </c>
      <c r="C61" t="s">
        <v>13</v>
      </c>
      <c r="D61" t="s">
        <v>11</v>
      </c>
      <c r="E61">
        <v>0.78520554414871613</v>
      </c>
      <c r="F61">
        <v>0.99288761090861077</v>
      </c>
      <c r="G61">
        <v>0.93574222820282904</v>
      </c>
      <c r="H61">
        <v>0.66510588856697483</v>
      </c>
      <c r="I61">
        <v>0.99451384003380283</v>
      </c>
      <c r="J61">
        <v>0.86155900067329272</v>
      </c>
    </row>
    <row r="62" spans="1:10" x14ac:dyDescent="0.2">
      <c r="A62">
        <v>0</v>
      </c>
      <c r="B62">
        <v>-20</v>
      </c>
      <c r="C62" t="s">
        <v>13</v>
      </c>
      <c r="D62" t="s">
        <v>11</v>
      </c>
      <c r="E62">
        <v>0.99573533650997004</v>
      </c>
      <c r="F62">
        <v>0.99898546698069557</v>
      </c>
      <c r="G62">
        <v>0.99826776475486678</v>
      </c>
      <c r="H62">
        <v>0.99652126146696618</v>
      </c>
      <c r="I62">
        <v>0.99951531458757537</v>
      </c>
      <c r="J62">
        <v>0.99876873578044778</v>
      </c>
    </row>
    <row r="63" spans="1:10" x14ac:dyDescent="0.2">
      <c r="A63">
        <v>1</v>
      </c>
      <c r="B63">
        <v>-20</v>
      </c>
      <c r="C63" t="s">
        <v>13</v>
      </c>
      <c r="D63" t="s">
        <v>11</v>
      </c>
      <c r="E63">
        <v>0.98779965144120718</v>
      </c>
      <c r="F63">
        <v>0.99898038566288661</v>
      </c>
      <c r="G63">
        <v>0.99632463152717965</v>
      </c>
      <c r="H63">
        <v>0.98136622803958296</v>
      </c>
      <c r="I63">
        <v>0.99922010005452244</v>
      </c>
      <c r="J63">
        <v>0.99488835800878739</v>
      </c>
    </row>
    <row r="64" spans="1:10" x14ac:dyDescent="0.2">
      <c r="A64">
        <v>2</v>
      </c>
      <c r="B64">
        <v>-20</v>
      </c>
      <c r="C64" t="s">
        <v>13</v>
      </c>
      <c r="D64" t="s">
        <v>11</v>
      </c>
      <c r="E64">
        <v>0.95771736189911361</v>
      </c>
      <c r="F64">
        <v>0.99739449502808919</v>
      </c>
      <c r="G64">
        <v>0.98664604122989996</v>
      </c>
      <c r="H64">
        <v>0.92999478791799239</v>
      </c>
      <c r="I64">
        <v>0.99959773559908704</v>
      </c>
      <c r="J64">
        <v>0.98016905602010485</v>
      </c>
    </row>
    <row r="65" spans="1:10" x14ac:dyDescent="0.2">
      <c r="A65">
        <v>3</v>
      </c>
      <c r="B65">
        <v>-20</v>
      </c>
      <c r="C65" t="s">
        <v>13</v>
      </c>
      <c r="D65" t="s">
        <v>11</v>
      </c>
      <c r="E65">
        <v>0.89928449890761841</v>
      </c>
      <c r="F65">
        <v>0.99609777905047181</v>
      </c>
      <c r="G65">
        <v>0.9668204989771324</v>
      </c>
      <c r="H65">
        <v>0.81721531028311867</v>
      </c>
      <c r="I65">
        <v>0.99819256921914279</v>
      </c>
      <c r="J65">
        <v>0.93880570959032761</v>
      </c>
    </row>
    <row r="66" spans="1:10" x14ac:dyDescent="0.2">
      <c r="A66">
        <v>4</v>
      </c>
      <c r="B66">
        <v>-20</v>
      </c>
      <c r="C66" t="s">
        <v>13</v>
      </c>
      <c r="D66" t="s">
        <v>11</v>
      </c>
      <c r="E66">
        <v>0.76845289856004106</v>
      </c>
      <c r="F66">
        <v>0.99173612074658557</v>
      </c>
      <c r="G66">
        <v>0.92995836794453557</v>
      </c>
      <c r="H66">
        <v>0.64696794235992838</v>
      </c>
      <c r="I66">
        <v>0.9933764907453948</v>
      </c>
      <c r="J66">
        <v>0.84719296817025691</v>
      </c>
    </row>
    <row r="67" spans="1:10" x14ac:dyDescent="0.2">
      <c r="A67">
        <v>0</v>
      </c>
      <c r="B67">
        <v>-15</v>
      </c>
      <c r="C67" t="s">
        <v>13</v>
      </c>
      <c r="D67" t="s">
        <v>11</v>
      </c>
      <c r="E67">
        <v>0.99411641901242642</v>
      </c>
      <c r="F67">
        <v>0.99900757904929083</v>
      </c>
      <c r="G67">
        <v>0.9976995505986026</v>
      </c>
      <c r="H67">
        <v>0.9913345118924296</v>
      </c>
      <c r="I67">
        <v>0.99933493976196519</v>
      </c>
      <c r="J67">
        <v>0.99714333240720043</v>
      </c>
    </row>
    <row r="68" spans="1:10" x14ac:dyDescent="0.2">
      <c r="A68">
        <v>1</v>
      </c>
      <c r="B68">
        <v>-15</v>
      </c>
      <c r="C68" t="s">
        <v>13</v>
      </c>
      <c r="D68" t="s">
        <v>11</v>
      </c>
      <c r="E68">
        <v>0.9850718726860932</v>
      </c>
      <c r="F68">
        <v>0.99912089434893736</v>
      </c>
      <c r="G68">
        <v>0.99549989395653082</v>
      </c>
      <c r="H68">
        <v>0.97472829131627603</v>
      </c>
      <c r="I68">
        <v>0.99896955379843544</v>
      </c>
      <c r="J68">
        <v>0.99293309714852185</v>
      </c>
    </row>
    <row r="69" spans="1:10" x14ac:dyDescent="0.2">
      <c r="A69">
        <v>2</v>
      </c>
      <c r="B69">
        <v>-15</v>
      </c>
      <c r="C69" t="s">
        <v>13</v>
      </c>
      <c r="D69" t="s">
        <v>11</v>
      </c>
      <c r="E69">
        <v>0.95232916172207005</v>
      </c>
      <c r="F69">
        <v>0.99727879244609396</v>
      </c>
      <c r="G69">
        <v>0.9848659394971232</v>
      </c>
      <c r="H69">
        <v>0.92051771992309539</v>
      </c>
      <c r="I69">
        <v>0.99957986372462682</v>
      </c>
      <c r="J69">
        <v>0.97692026320776582</v>
      </c>
    </row>
    <row r="70" spans="1:10" x14ac:dyDescent="0.2">
      <c r="A70">
        <v>3</v>
      </c>
      <c r="B70">
        <v>-15</v>
      </c>
      <c r="C70" t="s">
        <v>13</v>
      </c>
      <c r="D70" t="s">
        <v>11</v>
      </c>
      <c r="E70">
        <v>0.88806813871132029</v>
      </c>
      <c r="F70">
        <v>0.99575851703099882</v>
      </c>
      <c r="G70">
        <v>0.96308391505744018</v>
      </c>
      <c r="H70">
        <v>0.79992989953614202</v>
      </c>
      <c r="I70">
        <v>0.99805560922667036</v>
      </c>
      <c r="J70">
        <v>0.9306044429912218</v>
      </c>
    </row>
    <row r="71" spans="1:10" x14ac:dyDescent="0.2">
      <c r="A71">
        <v>4</v>
      </c>
      <c r="B71">
        <v>-15</v>
      </c>
      <c r="C71" t="s">
        <v>13</v>
      </c>
      <c r="D71" t="s">
        <v>11</v>
      </c>
      <c r="E71">
        <v>0.74386201732398805</v>
      </c>
      <c r="F71">
        <v>0.99044859210346903</v>
      </c>
      <c r="G71">
        <v>0.92188823098146799</v>
      </c>
      <c r="H71">
        <v>0.62189683089829328</v>
      </c>
      <c r="I71">
        <v>0.99224387555144755</v>
      </c>
      <c r="J71">
        <v>0.82784321572661934</v>
      </c>
    </row>
    <row r="72" spans="1:10" x14ac:dyDescent="0.2">
      <c r="A72">
        <v>0</v>
      </c>
      <c r="B72">
        <v>-10</v>
      </c>
      <c r="C72" t="s">
        <v>13</v>
      </c>
      <c r="D72" t="s">
        <v>11</v>
      </c>
      <c r="E72">
        <v>0.98857312548301202</v>
      </c>
      <c r="F72">
        <v>0.99897292181920505</v>
      </c>
      <c r="G72">
        <v>0.99631811337321796</v>
      </c>
      <c r="H72">
        <v>0.98203914372668377</v>
      </c>
      <c r="I72">
        <v>0.99933493976196519</v>
      </c>
      <c r="J72">
        <v>0.99458907008697439</v>
      </c>
    </row>
    <row r="73" spans="1:10" x14ac:dyDescent="0.2">
      <c r="A73">
        <v>1</v>
      </c>
      <c r="B73">
        <v>-10</v>
      </c>
      <c r="C73" t="s">
        <v>13</v>
      </c>
      <c r="D73" t="s">
        <v>11</v>
      </c>
      <c r="E73">
        <v>0.97998498278736801</v>
      </c>
      <c r="F73">
        <v>0.99905067980076878</v>
      </c>
      <c r="G73">
        <v>0.99379542889269479</v>
      </c>
      <c r="H73">
        <v>0.96529646831376836</v>
      </c>
      <c r="I73">
        <v>0.99894732105145045</v>
      </c>
      <c r="J73">
        <v>0.98966554459274236</v>
      </c>
    </row>
    <row r="74" spans="1:10" x14ac:dyDescent="0.2">
      <c r="A74">
        <v>2</v>
      </c>
      <c r="B74">
        <v>-10</v>
      </c>
      <c r="C74" t="s">
        <v>13</v>
      </c>
      <c r="D74" t="s">
        <v>11</v>
      </c>
      <c r="E74">
        <v>0.94510333479336417</v>
      </c>
      <c r="F74">
        <v>0.99694856659162157</v>
      </c>
      <c r="G74">
        <v>0.98220937651370799</v>
      </c>
      <c r="H74">
        <v>0.90635738902457996</v>
      </c>
      <c r="I74">
        <v>0.99965172902992039</v>
      </c>
      <c r="J74">
        <v>0.97203110791021441</v>
      </c>
    </row>
    <row r="75" spans="1:10" x14ac:dyDescent="0.2">
      <c r="A75">
        <v>3</v>
      </c>
      <c r="B75">
        <v>-10</v>
      </c>
      <c r="C75" t="s">
        <v>13</v>
      </c>
      <c r="D75" t="s">
        <v>11</v>
      </c>
      <c r="E75">
        <v>0.87190029054397022</v>
      </c>
      <c r="F75">
        <v>0.99537493723876957</v>
      </c>
      <c r="G75">
        <v>0.95786251195826755</v>
      </c>
      <c r="H75">
        <v>0.77581696622576291</v>
      </c>
      <c r="I75">
        <v>0.99786900979791904</v>
      </c>
      <c r="J75">
        <v>0.91907430909226995</v>
      </c>
    </row>
    <row r="76" spans="1:10" x14ac:dyDescent="0.2">
      <c r="A76">
        <v>4</v>
      </c>
      <c r="B76">
        <v>-10</v>
      </c>
      <c r="C76" t="s">
        <v>13</v>
      </c>
      <c r="D76" t="s">
        <v>11</v>
      </c>
      <c r="E76">
        <v>0.70977609515332485</v>
      </c>
      <c r="F76">
        <v>0.98920943301637443</v>
      </c>
      <c r="G76">
        <v>0.91137209728486623</v>
      </c>
      <c r="H76">
        <v>0.58749224012146239</v>
      </c>
      <c r="I76">
        <v>0.99128862100998516</v>
      </c>
      <c r="J76">
        <v>0.80117275366628327</v>
      </c>
    </row>
    <row r="77" spans="1:10" x14ac:dyDescent="0.2">
      <c r="A77">
        <v>0</v>
      </c>
      <c r="B77">
        <v>-5</v>
      </c>
      <c r="C77" t="s">
        <v>13</v>
      </c>
      <c r="D77" t="s">
        <v>11</v>
      </c>
      <c r="E77">
        <v>0.98169669521374558</v>
      </c>
      <c r="F77">
        <v>0.99906677366888164</v>
      </c>
      <c r="G77">
        <v>0.99417042045189719</v>
      </c>
      <c r="H77">
        <v>0.96940108233345079</v>
      </c>
      <c r="I77">
        <v>0.99924178717569256</v>
      </c>
      <c r="J77">
        <v>0.99064297417210756</v>
      </c>
    </row>
    <row r="78" spans="1:10" x14ac:dyDescent="0.2">
      <c r="A78">
        <v>1</v>
      </c>
      <c r="B78">
        <v>-5</v>
      </c>
      <c r="C78" t="s">
        <v>13</v>
      </c>
      <c r="D78" t="s">
        <v>11</v>
      </c>
      <c r="E78">
        <v>0.97136838340479381</v>
      </c>
      <c r="F78">
        <v>0.99870849902714665</v>
      </c>
      <c r="G78">
        <v>0.99095365279039838</v>
      </c>
      <c r="H78">
        <v>0.94885553684986279</v>
      </c>
      <c r="I78">
        <v>0.99910989960807339</v>
      </c>
      <c r="J78">
        <v>0.98530754913440177</v>
      </c>
    </row>
    <row r="79" spans="1:10" x14ac:dyDescent="0.2">
      <c r="A79">
        <v>2</v>
      </c>
      <c r="B79">
        <v>-5</v>
      </c>
      <c r="C79" t="s">
        <v>13</v>
      </c>
      <c r="D79" t="s">
        <v>11</v>
      </c>
      <c r="E79">
        <v>0.937246524686284</v>
      </c>
      <c r="F79">
        <v>0.99759055839406363</v>
      </c>
      <c r="G79">
        <v>0.97957589566016445</v>
      </c>
      <c r="H79">
        <v>0.88206724426072824</v>
      </c>
      <c r="I79">
        <v>0.99893697658089642</v>
      </c>
      <c r="J79">
        <v>0.96485815237529315</v>
      </c>
    </row>
    <row r="80" spans="1:10" x14ac:dyDescent="0.2">
      <c r="A80">
        <v>3</v>
      </c>
      <c r="B80">
        <v>-5</v>
      </c>
      <c r="C80" t="s">
        <v>13</v>
      </c>
      <c r="D80" t="s">
        <v>11</v>
      </c>
      <c r="E80">
        <v>0.83801055794567381</v>
      </c>
      <c r="F80">
        <v>0.9965651601286768</v>
      </c>
      <c r="G80">
        <v>0.95573365108312636</v>
      </c>
      <c r="H80">
        <v>0.75010639305065019</v>
      </c>
      <c r="I80">
        <v>0.99671900386749679</v>
      </c>
      <c r="J80">
        <v>0.90687543256421344</v>
      </c>
    </row>
    <row r="81" spans="1:10" x14ac:dyDescent="0.2">
      <c r="A81">
        <v>4</v>
      </c>
      <c r="B81">
        <v>-5</v>
      </c>
      <c r="C81" t="s">
        <v>13</v>
      </c>
      <c r="D81" t="s">
        <v>11</v>
      </c>
      <c r="E81">
        <v>0.66820292551983551</v>
      </c>
      <c r="F81">
        <v>0.98814584621717161</v>
      </c>
      <c r="G81">
        <v>0.89780160488589622</v>
      </c>
      <c r="H81">
        <v>0.53234141237710852</v>
      </c>
      <c r="I81">
        <v>0.98819009217124998</v>
      </c>
      <c r="J81">
        <v>0.76917625180822868</v>
      </c>
    </row>
    <row r="82" spans="1:10" x14ac:dyDescent="0.2">
      <c r="A82">
        <v>0</v>
      </c>
      <c r="B82">
        <v>0</v>
      </c>
      <c r="C82" t="s">
        <v>13</v>
      </c>
      <c r="D82" t="s">
        <v>11</v>
      </c>
      <c r="E82">
        <v>0.97109893870703556</v>
      </c>
      <c r="F82">
        <v>0.99864102580756242</v>
      </c>
      <c r="G82">
        <v>0.99060237691341402</v>
      </c>
      <c r="H82">
        <v>0.94924049649275744</v>
      </c>
      <c r="I82">
        <v>0.9993136350929932</v>
      </c>
      <c r="J82">
        <v>0.98461139665281516</v>
      </c>
    </row>
    <row r="83" spans="1:10" x14ac:dyDescent="0.2">
      <c r="A83">
        <v>1</v>
      </c>
      <c r="B83">
        <v>0</v>
      </c>
      <c r="C83" t="s">
        <v>13</v>
      </c>
      <c r="D83" t="s">
        <v>11</v>
      </c>
      <c r="E83">
        <v>0.95818443257477715</v>
      </c>
      <c r="F83">
        <v>0.99769801414187842</v>
      </c>
      <c r="G83">
        <v>0.98643065856068202</v>
      </c>
      <c r="H83">
        <v>0.92946843070257357</v>
      </c>
      <c r="I83">
        <v>0.9996798122097712</v>
      </c>
      <c r="J83">
        <v>0.97886775444937657</v>
      </c>
    </row>
    <row r="84" spans="1:10" x14ac:dyDescent="0.2">
      <c r="A84">
        <v>2</v>
      </c>
      <c r="B84">
        <v>0</v>
      </c>
      <c r="C84" t="s">
        <v>13</v>
      </c>
      <c r="D84" t="s">
        <v>11</v>
      </c>
      <c r="E84">
        <v>0.92340544351607123</v>
      </c>
      <c r="F84">
        <v>0.99720018799558041</v>
      </c>
      <c r="G84">
        <v>0.97455900077318158</v>
      </c>
      <c r="H84">
        <v>0.85595809124619604</v>
      </c>
      <c r="I84">
        <v>0.99871785019485604</v>
      </c>
      <c r="J84">
        <v>0.95438541507365882</v>
      </c>
    </row>
    <row r="85" spans="1:10" x14ac:dyDescent="0.2">
      <c r="A85">
        <v>3</v>
      </c>
      <c r="B85">
        <v>0</v>
      </c>
      <c r="C85" t="s">
        <v>13</v>
      </c>
      <c r="D85" t="s">
        <v>11</v>
      </c>
      <c r="E85">
        <v>0.82255414558208695</v>
      </c>
      <c r="F85">
        <v>0.99582332493281922</v>
      </c>
      <c r="G85">
        <v>0.94969323468258005</v>
      </c>
      <c r="H85">
        <v>0.71965076798903171</v>
      </c>
      <c r="I85">
        <v>0.99612217962129201</v>
      </c>
      <c r="J85">
        <v>0.89249491438202655</v>
      </c>
    </row>
    <row r="86" spans="1:10" x14ac:dyDescent="0.2">
      <c r="A86">
        <v>4</v>
      </c>
      <c r="B86">
        <v>0</v>
      </c>
      <c r="C86" t="s">
        <v>13</v>
      </c>
      <c r="D86" t="s">
        <v>11</v>
      </c>
      <c r="E86">
        <v>0.61850561113964719</v>
      </c>
      <c r="F86">
        <v>0.98448634489184816</v>
      </c>
      <c r="G86">
        <v>0.87837668393785429</v>
      </c>
      <c r="H86">
        <v>0.47563515956698432</v>
      </c>
      <c r="I86">
        <v>0.98447675417465919</v>
      </c>
      <c r="J86">
        <v>0.73255822491674305</v>
      </c>
    </row>
    <row r="87" spans="1:10" x14ac:dyDescent="0.2">
      <c r="A87">
        <v>0</v>
      </c>
      <c r="B87">
        <v>5</v>
      </c>
      <c r="C87" t="s">
        <v>13</v>
      </c>
      <c r="D87" t="s">
        <v>11</v>
      </c>
      <c r="E87">
        <v>0.95654464997432476</v>
      </c>
      <c r="F87">
        <v>0.99790963431202884</v>
      </c>
      <c r="G87">
        <v>0.98560825383192363</v>
      </c>
      <c r="H87">
        <v>0.92369586697859596</v>
      </c>
      <c r="I87">
        <v>0.99963782832870185</v>
      </c>
      <c r="J87">
        <v>0.97655354315933485</v>
      </c>
    </row>
    <row r="88" spans="1:10" x14ac:dyDescent="0.2">
      <c r="A88">
        <v>1</v>
      </c>
      <c r="B88">
        <v>5</v>
      </c>
      <c r="C88" t="s">
        <v>13</v>
      </c>
      <c r="D88" t="s">
        <v>11</v>
      </c>
      <c r="E88">
        <v>0.94260942024780436</v>
      </c>
      <c r="F88">
        <v>0.99729894089527038</v>
      </c>
      <c r="G88">
        <v>0.9813148501579152</v>
      </c>
      <c r="H88">
        <v>0.90008862581342375</v>
      </c>
      <c r="I88">
        <v>0.99967789341279201</v>
      </c>
      <c r="J88">
        <v>0.97006666174747602</v>
      </c>
    </row>
    <row r="89" spans="1:10" x14ac:dyDescent="0.2">
      <c r="A89">
        <v>2</v>
      </c>
      <c r="B89">
        <v>5</v>
      </c>
      <c r="C89" t="s">
        <v>13</v>
      </c>
      <c r="D89" t="s">
        <v>11</v>
      </c>
      <c r="E89">
        <v>0.90248985895457556</v>
      </c>
      <c r="F89">
        <v>0.99674625277386919</v>
      </c>
      <c r="G89">
        <v>0.96764611767640096</v>
      </c>
      <c r="H89">
        <v>0.82253086740049974</v>
      </c>
      <c r="I89">
        <v>0.9985921583127364</v>
      </c>
      <c r="J89">
        <v>0.93955374371804623</v>
      </c>
    </row>
    <row r="90" spans="1:10" x14ac:dyDescent="0.2">
      <c r="A90">
        <v>3</v>
      </c>
      <c r="B90">
        <v>5</v>
      </c>
      <c r="C90" t="s">
        <v>13</v>
      </c>
      <c r="D90" t="s">
        <v>11</v>
      </c>
      <c r="E90">
        <v>0.79705884930281556</v>
      </c>
      <c r="F90">
        <v>0.99465671748153361</v>
      </c>
      <c r="G90">
        <v>0.94076832262319643</v>
      </c>
      <c r="H90">
        <v>0.68157454289804587</v>
      </c>
      <c r="I90">
        <v>0.99510549605379239</v>
      </c>
      <c r="J90">
        <v>0.87100347891540919</v>
      </c>
    </row>
    <row r="91" spans="1:10" x14ac:dyDescent="0.2">
      <c r="A91">
        <v>4</v>
      </c>
      <c r="B91">
        <v>5</v>
      </c>
      <c r="C91" t="s">
        <v>13</v>
      </c>
      <c r="D91" t="s">
        <v>11</v>
      </c>
      <c r="E91">
        <v>0.55834456289625434</v>
      </c>
      <c r="F91">
        <v>0.97897431083481357</v>
      </c>
      <c r="G91">
        <v>0.85250657279431941</v>
      </c>
      <c r="H91">
        <v>0.41047070429694921</v>
      </c>
      <c r="I91">
        <v>0.97887633039541544</v>
      </c>
      <c r="J91">
        <v>0.68832253711804314</v>
      </c>
    </row>
    <row r="92" spans="1:10" x14ac:dyDescent="0.2">
      <c r="A92">
        <v>0</v>
      </c>
      <c r="B92">
        <v>10</v>
      </c>
      <c r="C92" t="s">
        <v>13</v>
      </c>
      <c r="D92" t="s">
        <v>11</v>
      </c>
      <c r="E92">
        <v>0.93695592489622959</v>
      </c>
      <c r="F92">
        <v>0.99695865537429884</v>
      </c>
      <c r="G92">
        <v>0.97916698216759801</v>
      </c>
      <c r="H92">
        <v>0.88978866003891866</v>
      </c>
      <c r="I92">
        <v>0.99979421584953665</v>
      </c>
      <c r="J92">
        <v>0.96587895683003</v>
      </c>
    </row>
    <row r="93" spans="1:10" x14ac:dyDescent="0.2">
      <c r="A93">
        <v>1</v>
      </c>
      <c r="B93">
        <v>10</v>
      </c>
      <c r="C93" t="s">
        <v>13</v>
      </c>
      <c r="D93" t="s">
        <v>11</v>
      </c>
      <c r="E93">
        <v>0.9267313428710936</v>
      </c>
      <c r="F93">
        <v>0.99761881467490543</v>
      </c>
      <c r="G93">
        <v>0.97565435727180705</v>
      </c>
      <c r="H93">
        <v>0.86181829387854869</v>
      </c>
      <c r="I93">
        <v>0.99918695462022922</v>
      </c>
      <c r="J93">
        <v>0.95695919135807439</v>
      </c>
    </row>
    <row r="94" spans="1:10" x14ac:dyDescent="0.2">
      <c r="A94">
        <v>2</v>
      </c>
      <c r="B94">
        <v>10</v>
      </c>
      <c r="C94" t="s">
        <v>13</v>
      </c>
      <c r="D94" t="s">
        <v>11</v>
      </c>
      <c r="E94">
        <v>0.87526266658573593</v>
      </c>
      <c r="F94">
        <v>0.99627052396424021</v>
      </c>
      <c r="G94">
        <v>0.9585272003561992</v>
      </c>
      <c r="H94">
        <v>0.77635147486246414</v>
      </c>
      <c r="I94">
        <v>0.99836093197557962</v>
      </c>
      <c r="J94">
        <v>0.92056740141655202</v>
      </c>
    </row>
    <row r="95" spans="1:10" x14ac:dyDescent="0.2">
      <c r="A95">
        <v>3</v>
      </c>
      <c r="B95">
        <v>10</v>
      </c>
      <c r="C95" t="s">
        <v>13</v>
      </c>
      <c r="D95" t="s">
        <v>11</v>
      </c>
      <c r="E95">
        <v>0.76026866512466151</v>
      </c>
      <c r="F95">
        <v>0.99350111968909083</v>
      </c>
      <c r="G95">
        <v>0.92893601343997245</v>
      </c>
      <c r="H95">
        <v>0.64468776793514038</v>
      </c>
      <c r="I95">
        <v>0.99368467049899201</v>
      </c>
      <c r="J95">
        <v>0.8398752565309977</v>
      </c>
    </row>
    <row r="96" spans="1:10" x14ac:dyDescent="0.2">
      <c r="A96">
        <v>4</v>
      </c>
      <c r="B96">
        <v>10</v>
      </c>
      <c r="C96" t="s">
        <v>13</v>
      </c>
      <c r="D96" t="s">
        <v>11</v>
      </c>
      <c r="E96">
        <v>0.48643940929658291</v>
      </c>
      <c r="F96">
        <v>0.98474026938171999</v>
      </c>
      <c r="G96">
        <v>0.82477058893751776</v>
      </c>
      <c r="H96">
        <v>0.34051380081939597</v>
      </c>
      <c r="I96">
        <v>0.94860547313328925</v>
      </c>
      <c r="J96">
        <v>0.62225779052895647</v>
      </c>
    </row>
    <row r="97" spans="1:10" x14ac:dyDescent="0.2">
      <c r="A97">
        <v>0</v>
      </c>
      <c r="B97">
        <v>15</v>
      </c>
      <c r="C97" t="s">
        <v>13</v>
      </c>
      <c r="D97" t="s">
        <v>11</v>
      </c>
      <c r="E97">
        <v>0.9177708812312636</v>
      </c>
      <c r="F97">
        <v>0.99759995968060755</v>
      </c>
      <c r="G97">
        <v>0.9721728522107268</v>
      </c>
      <c r="H97">
        <v>0.84885362016825339</v>
      </c>
      <c r="I97">
        <v>0.99921031335080279</v>
      </c>
      <c r="J97">
        <v>0.94772047194000164</v>
      </c>
    </row>
    <row r="98" spans="1:10" x14ac:dyDescent="0.2">
      <c r="A98">
        <v>1</v>
      </c>
      <c r="B98">
        <v>15</v>
      </c>
      <c r="C98" t="s">
        <v>13</v>
      </c>
      <c r="D98" t="s">
        <v>11</v>
      </c>
      <c r="E98">
        <v>0.90083009518500956</v>
      </c>
      <c r="F98">
        <v>0.99712849415117322</v>
      </c>
      <c r="G98">
        <v>0.96678366523546577</v>
      </c>
      <c r="H98">
        <v>0.81829778028379896</v>
      </c>
      <c r="I98">
        <v>0.99901457960676343</v>
      </c>
      <c r="J98">
        <v>0.93754057121570522</v>
      </c>
    </row>
    <row r="99" spans="1:10" x14ac:dyDescent="0.2">
      <c r="A99">
        <v>2</v>
      </c>
      <c r="B99">
        <v>15</v>
      </c>
      <c r="C99" t="s">
        <v>13</v>
      </c>
      <c r="D99" t="s">
        <v>11</v>
      </c>
      <c r="E99">
        <v>0.82088101032072569</v>
      </c>
      <c r="F99">
        <v>0.99729313155940402</v>
      </c>
      <c r="G99">
        <v>0.95114865864687881</v>
      </c>
      <c r="H99">
        <v>0.72368163266113672</v>
      </c>
      <c r="I99">
        <v>0.99702125100833583</v>
      </c>
      <c r="J99">
        <v>0.89661181766886289</v>
      </c>
    </row>
    <row r="100" spans="1:10" x14ac:dyDescent="0.2">
      <c r="A100">
        <v>3</v>
      </c>
      <c r="B100">
        <v>15</v>
      </c>
      <c r="C100" t="s">
        <v>13</v>
      </c>
      <c r="D100" t="s">
        <v>11</v>
      </c>
      <c r="E100">
        <v>0.70474784104125099</v>
      </c>
      <c r="F100">
        <v>0.99253851971522022</v>
      </c>
      <c r="G100">
        <v>0.91218992795501885</v>
      </c>
      <c r="H100">
        <v>0.57429672244092356</v>
      </c>
      <c r="I100">
        <v>0.99275348618018244</v>
      </c>
      <c r="J100">
        <v>0.79744573321660772</v>
      </c>
    </row>
    <row r="101" spans="1:10" x14ac:dyDescent="0.2">
      <c r="A101">
        <v>4</v>
      </c>
      <c r="B101">
        <v>15</v>
      </c>
      <c r="C101" t="s">
        <v>13</v>
      </c>
      <c r="D101" t="s">
        <v>11</v>
      </c>
      <c r="E101">
        <v>0.40688823372425009</v>
      </c>
      <c r="F101">
        <v>0.96238921069440675</v>
      </c>
      <c r="G101">
        <v>0.77416647364615365</v>
      </c>
      <c r="H101">
        <v>0.25906291182717339</v>
      </c>
      <c r="I101">
        <v>0.94489969325913603</v>
      </c>
      <c r="J101">
        <v>0.56374490302065283</v>
      </c>
    </row>
    <row r="102" spans="1:10" x14ac:dyDescent="0.2">
      <c r="A102">
        <v>0</v>
      </c>
      <c r="B102">
        <v>20</v>
      </c>
      <c r="C102" t="s">
        <v>13</v>
      </c>
      <c r="D102" t="s">
        <v>11</v>
      </c>
      <c r="E102">
        <v>0.88539436027204788</v>
      </c>
      <c r="F102">
        <v>0.9970361530315508</v>
      </c>
      <c r="G102">
        <v>0.96133943337884842</v>
      </c>
      <c r="H102">
        <v>0.78850825103392419</v>
      </c>
      <c r="I102">
        <v>0.99911333976842842</v>
      </c>
      <c r="J102">
        <v>0.92571593904795879</v>
      </c>
    </row>
    <row r="103" spans="1:10" x14ac:dyDescent="0.2">
      <c r="A103">
        <v>1</v>
      </c>
      <c r="B103">
        <v>20</v>
      </c>
      <c r="C103" t="s">
        <v>13</v>
      </c>
      <c r="D103" t="s">
        <v>11</v>
      </c>
      <c r="E103">
        <v>0.86550704825231317</v>
      </c>
      <c r="F103">
        <v>0.9965973912208812</v>
      </c>
      <c r="G103">
        <v>0.95458810605575717</v>
      </c>
      <c r="H103">
        <v>0.75490493535459202</v>
      </c>
      <c r="I103">
        <v>0.99884922035832679</v>
      </c>
      <c r="J103">
        <v>0.91294258451009602</v>
      </c>
    </row>
    <row r="104" spans="1:10" x14ac:dyDescent="0.2">
      <c r="A104">
        <v>2</v>
      </c>
      <c r="B104">
        <v>20</v>
      </c>
      <c r="C104" t="s">
        <v>13</v>
      </c>
      <c r="D104" t="s">
        <v>11</v>
      </c>
      <c r="E104">
        <v>0.79356349663937831</v>
      </c>
      <c r="F104">
        <v>0.99646258726617276</v>
      </c>
      <c r="G104">
        <v>0.94091621620106003</v>
      </c>
      <c r="H104">
        <v>0.68103274098171562</v>
      </c>
      <c r="I104">
        <v>0.99602614274310075</v>
      </c>
      <c r="J104">
        <v>0.86858639117882008</v>
      </c>
    </row>
    <row r="105" spans="1:10" x14ac:dyDescent="0.2">
      <c r="A105">
        <v>3</v>
      </c>
      <c r="B105">
        <v>20</v>
      </c>
      <c r="C105" t="s">
        <v>13</v>
      </c>
      <c r="D105" t="s">
        <v>11</v>
      </c>
      <c r="E105">
        <v>0.63592078211189462</v>
      </c>
      <c r="F105">
        <v>0.99170135797614078</v>
      </c>
      <c r="G105">
        <v>0.88844115702627624</v>
      </c>
      <c r="H105">
        <v>0.48502752895722318</v>
      </c>
      <c r="I105">
        <v>0.98738079015340041</v>
      </c>
      <c r="J105">
        <v>0.74454565038863985</v>
      </c>
    </row>
    <row r="106" spans="1:10" x14ac:dyDescent="0.2">
      <c r="A106">
        <v>4</v>
      </c>
      <c r="B106">
        <v>20</v>
      </c>
      <c r="C106" t="s">
        <v>13</v>
      </c>
      <c r="D106" t="s">
        <v>11</v>
      </c>
      <c r="E106">
        <v>0.31051036226229306</v>
      </c>
      <c r="F106">
        <v>0.96657296699140038</v>
      </c>
      <c r="G106">
        <v>0.71831379966605269</v>
      </c>
      <c r="H106">
        <v>0.18587302418103865</v>
      </c>
      <c r="I106">
        <v>0.8646290008154488</v>
      </c>
      <c r="J106">
        <v>0.48615779885317961</v>
      </c>
    </row>
    <row r="107" spans="1:10" x14ac:dyDescent="0.2">
      <c r="A107">
        <v>0</v>
      </c>
      <c r="B107">
        <v>-80</v>
      </c>
      <c r="C107" t="s">
        <v>12</v>
      </c>
      <c r="D107" t="s">
        <v>11</v>
      </c>
      <c r="E107">
        <v>0.56596706483476855</v>
      </c>
      <c r="F107">
        <v>0.98871857427753218</v>
      </c>
      <c r="G107">
        <v>0.84343956129041275</v>
      </c>
      <c r="H107">
        <v>0.66358382396485371</v>
      </c>
      <c r="I107">
        <v>0.99064417671116201</v>
      </c>
      <c r="J107">
        <v>0.85554404107732374</v>
      </c>
    </row>
    <row r="108" spans="1:10" x14ac:dyDescent="0.2">
      <c r="A108">
        <v>1</v>
      </c>
      <c r="B108">
        <v>-80</v>
      </c>
      <c r="C108" t="s">
        <v>12</v>
      </c>
      <c r="D108" t="s">
        <v>11</v>
      </c>
      <c r="E108">
        <v>0.56249326200985361</v>
      </c>
      <c r="F108">
        <v>0.98834022055711079</v>
      </c>
      <c r="G108">
        <v>0.84000534445429575</v>
      </c>
      <c r="H108">
        <v>0.65493300323292447</v>
      </c>
      <c r="I108">
        <v>0.99040030874604323</v>
      </c>
      <c r="J108">
        <v>0.85219579995183425</v>
      </c>
    </row>
    <row r="109" spans="1:10" x14ac:dyDescent="0.2">
      <c r="A109">
        <v>2</v>
      </c>
      <c r="B109">
        <v>-80</v>
      </c>
      <c r="C109" t="s">
        <v>12</v>
      </c>
      <c r="D109" t="s">
        <v>11</v>
      </c>
      <c r="E109">
        <v>0.54762729805620869</v>
      </c>
      <c r="F109">
        <v>0.98654853542913057</v>
      </c>
      <c r="G109">
        <v>0.82823869570724251</v>
      </c>
      <c r="H109">
        <v>0.63171480834802562</v>
      </c>
      <c r="I109">
        <v>0.99063166061661723</v>
      </c>
      <c r="J109">
        <v>0.84120194636952939</v>
      </c>
    </row>
    <row r="110" spans="1:10" x14ac:dyDescent="0.2">
      <c r="A110">
        <v>3</v>
      </c>
      <c r="B110">
        <v>-80</v>
      </c>
      <c r="C110" t="s">
        <v>12</v>
      </c>
      <c r="D110" t="s">
        <v>11</v>
      </c>
      <c r="E110">
        <v>0.50434028781289508</v>
      </c>
      <c r="F110">
        <v>0.98480072147145281</v>
      </c>
      <c r="G110">
        <v>0.80798520508768035</v>
      </c>
      <c r="H110">
        <v>0.59203887165673896</v>
      </c>
      <c r="I110">
        <v>0.98949866140118925</v>
      </c>
      <c r="J110">
        <v>0.82006009083817011</v>
      </c>
    </row>
    <row r="111" spans="1:10" x14ac:dyDescent="0.2">
      <c r="A111">
        <v>4</v>
      </c>
      <c r="B111">
        <v>-80</v>
      </c>
      <c r="C111" t="s">
        <v>12</v>
      </c>
      <c r="D111" t="s">
        <v>11</v>
      </c>
      <c r="E111">
        <v>0.42467383507899281</v>
      </c>
      <c r="F111">
        <v>0.9822193834405174</v>
      </c>
      <c r="G111">
        <v>0.77738870464756427</v>
      </c>
      <c r="H111">
        <v>0.53679538313006048</v>
      </c>
      <c r="I111">
        <v>0.98774754770999984</v>
      </c>
      <c r="J111">
        <v>0.78906286571944395</v>
      </c>
    </row>
    <row r="112" spans="1:10" x14ac:dyDescent="0.2">
      <c r="A112">
        <v>0</v>
      </c>
      <c r="B112">
        <v>-75</v>
      </c>
      <c r="C112" t="s">
        <v>12</v>
      </c>
      <c r="D112" t="s">
        <v>11</v>
      </c>
      <c r="E112">
        <v>0.57476014850466395</v>
      </c>
      <c r="F112">
        <v>0.98653963448378035</v>
      </c>
      <c r="G112">
        <v>0.84924828850049516</v>
      </c>
      <c r="H112">
        <v>0.69600381368669173</v>
      </c>
      <c r="I112">
        <v>0.99416832028978475</v>
      </c>
      <c r="J112">
        <v>0.88869548736212067</v>
      </c>
    </row>
    <row r="113" spans="1:10" x14ac:dyDescent="0.2">
      <c r="A113">
        <v>1</v>
      </c>
      <c r="B113">
        <v>-75</v>
      </c>
      <c r="C113" t="s">
        <v>12</v>
      </c>
      <c r="D113" t="s">
        <v>11</v>
      </c>
      <c r="E113">
        <v>0.56338791012654743</v>
      </c>
      <c r="F113">
        <v>0.98603723777988661</v>
      </c>
      <c r="G113">
        <v>0.84365784440276748</v>
      </c>
      <c r="H113">
        <v>0.68330553950915518</v>
      </c>
      <c r="I113">
        <v>0.99399925876226825</v>
      </c>
      <c r="J113">
        <v>0.88441931484299985</v>
      </c>
    </row>
    <row r="114" spans="1:10" x14ac:dyDescent="0.2">
      <c r="A114">
        <v>2</v>
      </c>
      <c r="B114">
        <v>-75</v>
      </c>
      <c r="C114" t="s">
        <v>12</v>
      </c>
      <c r="D114" t="s">
        <v>11</v>
      </c>
      <c r="E114">
        <v>0.59623893863478139</v>
      </c>
      <c r="F114">
        <v>0.9838614422432036</v>
      </c>
      <c r="G114">
        <v>0.84550270805566097</v>
      </c>
      <c r="H114">
        <v>0.68422598214684893</v>
      </c>
      <c r="I114">
        <v>0.99441706518706596</v>
      </c>
      <c r="J114">
        <v>0.87595982700994579</v>
      </c>
    </row>
    <row r="115" spans="1:10" x14ac:dyDescent="0.2">
      <c r="A115">
        <v>3</v>
      </c>
      <c r="B115">
        <v>-75</v>
      </c>
      <c r="C115" t="s">
        <v>12</v>
      </c>
      <c r="D115" t="s">
        <v>11</v>
      </c>
      <c r="E115">
        <v>0.58907731067200697</v>
      </c>
      <c r="F115">
        <v>0.98657940498113295</v>
      </c>
      <c r="G115">
        <v>0.84262929323815039</v>
      </c>
      <c r="H115">
        <v>0.66152235390369785</v>
      </c>
      <c r="I115">
        <v>0.99077278288641502</v>
      </c>
      <c r="J115">
        <v>0.8545247260734925</v>
      </c>
    </row>
    <row r="116" spans="1:10" x14ac:dyDescent="0.2">
      <c r="A116">
        <v>4</v>
      </c>
      <c r="B116">
        <v>-75</v>
      </c>
      <c r="C116" t="s">
        <v>12</v>
      </c>
      <c r="D116" t="s">
        <v>11</v>
      </c>
      <c r="E116">
        <v>0.483248263904275</v>
      </c>
      <c r="F116">
        <v>0.98163122754612797</v>
      </c>
      <c r="G116">
        <v>0.80294291252727545</v>
      </c>
      <c r="H116">
        <v>0.58850675682473597</v>
      </c>
      <c r="I116">
        <v>0.98937579640328921</v>
      </c>
      <c r="J116">
        <v>0.8167508786053288</v>
      </c>
    </row>
    <row r="117" spans="1:10" x14ac:dyDescent="0.2">
      <c r="A117">
        <v>0</v>
      </c>
      <c r="B117">
        <v>-70</v>
      </c>
      <c r="C117" t="s">
        <v>12</v>
      </c>
      <c r="D117" t="s">
        <v>11</v>
      </c>
      <c r="E117">
        <v>0.68350622603551803</v>
      </c>
      <c r="F117">
        <v>0.99085190613985441</v>
      </c>
      <c r="G117">
        <v>0.89042753067243852</v>
      </c>
      <c r="H117">
        <v>0.77512282478741068</v>
      </c>
      <c r="I117">
        <v>0.99311273846159842</v>
      </c>
      <c r="J117">
        <v>0.91972069066939477</v>
      </c>
    </row>
    <row r="118" spans="1:10" x14ac:dyDescent="0.2">
      <c r="A118">
        <v>1</v>
      </c>
      <c r="B118">
        <v>-70</v>
      </c>
      <c r="C118" t="s">
        <v>12</v>
      </c>
      <c r="D118" t="s">
        <v>11</v>
      </c>
      <c r="E118">
        <v>0.66776315123205343</v>
      </c>
      <c r="F118">
        <v>0.99039259514292621</v>
      </c>
      <c r="G118">
        <v>0.88447361261790314</v>
      </c>
      <c r="H118">
        <v>0.76171686736944388</v>
      </c>
      <c r="I118">
        <v>0.99272448358038923</v>
      </c>
      <c r="J118">
        <v>0.91505640739802896</v>
      </c>
    </row>
    <row r="119" spans="1:10" x14ac:dyDescent="0.2">
      <c r="A119">
        <v>2</v>
      </c>
      <c r="B119">
        <v>-70</v>
      </c>
      <c r="C119" t="s">
        <v>12</v>
      </c>
      <c r="D119" t="s">
        <v>11</v>
      </c>
      <c r="E119">
        <v>0.61841388619547832</v>
      </c>
      <c r="F119">
        <v>0.98821577518813564</v>
      </c>
      <c r="G119">
        <v>0.86478049796337897</v>
      </c>
      <c r="H119">
        <v>0.72274644821267364</v>
      </c>
      <c r="I119">
        <v>0.9924326440067196</v>
      </c>
      <c r="J119">
        <v>0.89933639387604236</v>
      </c>
    </row>
    <row r="120" spans="1:10" x14ac:dyDescent="0.2">
      <c r="A120">
        <v>3</v>
      </c>
      <c r="B120">
        <v>-70</v>
      </c>
      <c r="C120" t="s">
        <v>12</v>
      </c>
      <c r="D120" t="s">
        <v>11</v>
      </c>
      <c r="E120">
        <v>0.59249813982293698</v>
      </c>
      <c r="F120">
        <v>0.98386386645615376</v>
      </c>
      <c r="G120">
        <v>0.84523273052263292</v>
      </c>
      <c r="H120">
        <v>0.68112062279803276</v>
      </c>
      <c r="I120">
        <v>0.99352655388091504</v>
      </c>
      <c r="J120">
        <v>0.87767158026267977</v>
      </c>
    </row>
    <row r="121" spans="1:10" x14ac:dyDescent="0.2">
      <c r="A121">
        <v>4</v>
      </c>
      <c r="B121">
        <v>-70</v>
      </c>
      <c r="C121" t="s">
        <v>12</v>
      </c>
      <c r="D121" t="s">
        <v>11</v>
      </c>
      <c r="E121">
        <v>0.52954423753499846</v>
      </c>
      <c r="F121">
        <v>0.98183633655126179</v>
      </c>
      <c r="G121">
        <v>0.82316512228356653</v>
      </c>
      <c r="H121">
        <v>0.62994458316634883</v>
      </c>
      <c r="I121">
        <v>0.9893638528379004</v>
      </c>
      <c r="J121">
        <v>0.836612902567344</v>
      </c>
    </row>
    <row r="122" spans="1:10" x14ac:dyDescent="0.2">
      <c r="A122">
        <v>0</v>
      </c>
      <c r="B122">
        <v>-65</v>
      </c>
      <c r="C122" t="s">
        <v>12</v>
      </c>
      <c r="D122" t="s">
        <v>11</v>
      </c>
      <c r="E122">
        <v>0.7622526147509413</v>
      </c>
      <c r="F122">
        <v>0.9921721595166616</v>
      </c>
      <c r="G122">
        <v>0.9196686237842604</v>
      </c>
      <c r="H122">
        <v>0.83633568676041781</v>
      </c>
      <c r="I122">
        <v>0.99417427996813756</v>
      </c>
      <c r="J122">
        <v>0.94283809607263758</v>
      </c>
    </row>
    <row r="123" spans="1:10" x14ac:dyDescent="0.2">
      <c r="A123">
        <v>1</v>
      </c>
      <c r="B123">
        <v>-65</v>
      </c>
      <c r="C123" t="s">
        <v>12</v>
      </c>
      <c r="D123" t="s">
        <v>11</v>
      </c>
      <c r="E123">
        <v>0.74429099810938326</v>
      </c>
      <c r="F123">
        <v>0.99179391147517981</v>
      </c>
      <c r="G123">
        <v>0.91360352991099703</v>
      </c>
      <c r="H123">
        <v>0.82267491613677624</v>
      </c>
      <c r="I123">
        <v>0.99405896303161756</v>
      </c>
      <c r="J123">
        <v>0.93830100231339042</v>
      </c>
    </row>
    <row r="124" spans="1:10" x14ac:dyDescent="0.2">
      <c r="A124">
        <v>2</v>
      </c>
      <c r="B124">
        <v>-65</v>
      </c>
      <c r="C124" t="s">
        <v>12</v>
      </c>
      <c r="D124" t="s">
        <v>11</v>
      </c>
      <c r="E124">
        <v>0.69075648018968561</v>
      </c>
      <c r="F124">
        <v>0.99034744446652245</v>
      </c>
      <c r="G124">
        <v>0.89382950812969508</v>
      </c>
      <c r="H124">
        <v>0.78122267337074103</v>
      </c>
      <c r="I124">
        <v>0.99253217343754685</v>
      </c>
      <c r="J124">
        <v>0.92193277132600659</v>
      </c>
    </row>
    <row r="125" spans="1:10" x14ac:dyDescent="0.2">
      <c r="A125">
        <v>3</v>
      </c>
      <c r="B125">
        <v>-65</v>
      </c>
      <c r="C125" t="s">
        <v>12</v>
      </c>
      <c r="D125" t="s">
        <v>11</v>
      </c>
      <c r="E125">
        <v>0.59442463082488162</v>
      </c>
      <c r="F125">
        <v>0.98516509276030961</v>
      </c>
      <c r="G125">
        <v>0.85525384448704622</v>
      </c>
      <c r="H125">
        <v>0.70694801264462503</v>
      </c>
      <c r="I125">
        <v>0.99201749642792159</v>
      </c>
      <c r="J125">
        <v>0.89108482284058954</v>
      </c>
    </row>
    <row r="126" spans="1:10" x14ac:dyDescent="0.2">
      <c r="A126">
        <v>4</v>
      </c>
      <c r="B126">
        <v>-65</v>
      </c>
      <c r="C126" t="s">
        <v>12</v>
      </c>
      <c r="D126" t="s">
        <v>11</v>
      </c>
      <c r="E126">
        <v>0.56051848502622614</v>
      </c>
      <c r="F126">
        <v>0.97598818753541638</v>
      </c>
      <c r="G126">
        <v>0.83258346818976114</v>
      </c>
      <c r="H126">
        <v>0.66833477190273116</v>
      </c>
      <c r="I126">
        <v>0.99298240354111877</v>
      </c>
      <c r="J126">
        <v>0.84968565101586846</v>
      </c>
    </row>
    <row r="127" spans="1:10" x14ac:dyDescent="0.2">
      <c r="A127">
        <v>0</v>
      </c>
      <c r="B127">
        <v>-60</v>
      </c>
      <c r="C127" t="s">
        <v>12</v>
      </c>
      <c r="D127" t="s">
        <v>11</v>
      </c>
      <c r="E127">
        <v>0.80200379232571928</v>
      </c>
      <c r="F127">
        <v>0.99295123310165356</v>
      </c>
      <c r="G127">
        <v>0.93707636331116617</v>
      </c>
      <c r="H127">
        <v>0.87319734216902811</v>
      </c>
      <c r="I127">
        <v>0.99489969130340261</v>
      </c>
      <c r="J127">
        <v>0.96270807067192976</v>
      </c>
    </row>
    <row r="128" spans="1:10" x14ac:dyDescent="0.2">
      <c r="A128">
        <v>1</v>
      </c>
      <c r="B128">
        <v>-60</v>
      </c>
      <c r="C128" t="s">
        <v>12</v>
      </c>
      <c r="D128" t="s">
        <v>11</v>
      </c>
      <c r="E128">
        <v>0.79186242748925184</v>
      </c>
      <c r="F128">
        <v>0.99278275447598396</v>
      </c>
      <c r="G128">
        <v>0.93248911438373716</v>
      </c>
      <c r="H128">
        <v>0.86195201617200756</v>
      </c>
      <c r="I128">
        <v>0.99461622733872879</v>
      </c>
      <c r="J128">
        <v>0.95739582441029358</v>
      </c>
    </row>
    <row r="129" spans="1:10" x14ac:dyDescent="0.2">
      <c r="A129">
        <v>2</v>
      </c>
      <c r="B129">
        <v>-60</v>
      </c>
      <c r="C129" t="s">
        <v>12</v>
      </c>
      <c r="D129" t="s">
        <v>11</v>
      </c>
      <c r="E129">
        <v>0.7487472235444167</v>
      </c>
      <c r="F129">
        <v>0.99118235426508261</v>
      </c>
      <c r="G129">
        <v>0.91550218826804164</v>
      </c>
      <c r="H129">
        <v>0.82768737548116278</v>
      </c>
      <c r="I129">
        <v>0.99335344015967397</v>
      </c>
      <c r="J129">
        <v>0.93898566300739439</v>
      </c>
    </row>
    <row r="130" spans="1:10" x14ac:dyDescent="0.2">
      <c r="A130">
        <v>3</v>
      </c>
      <c r="B130">
        <v>-60</v>
      </c>
      <c r="C130" t="s">
        <v>12</v>
      </c>
      <c r="D130" t="s">
        <v>11</v>
      </c>
      <c r="E130">
        <v>0.64470738742895695</v>
      </c>
      <c r="F130">
        <v>0.98679053517073823</v>
      </c>
      <c r="G130">
        <v>0.87605276890590544</v>
      </c>
      <c r="H130">
        <v>0.74904156854486381</v>
      </c>
      <c r="I130">
        <v>0.99160993130560482</v>
      </c>
      <c r="J130">
        <v>0.90681835641765685</v>
      </c>
    </row>
    <row r="131" spans="1:10" x14ac:dyDescent="0.2">
      <c r="A131">
        <v>4</v>
      </c>
      <c r="B131">
        <v>-60</v>
      </c>
      <c r="C131" t="s">
        <v>12</v>
      </c>
      <c r="D131" t="s">
        <v>11</v>
      </c>
      <c r="E131">
        <v>0.57352338044868267</v>
      </c>
      <c r="F131">
        <v>0.97574293508843635</v>
      </c>
      <c r="G131">
        <v>0.83442394078800575</v>
      </c>
      <c r="H131">
        <v>0.66708099413727129</v>
      </c>
      <c r="I131">
        <v>0.99030922337532656</v>
      </c>
      <c r="J131">
        <v>0.8607102600100176</v>
      </c>
    </row>
    <row r="132" spans="1:10" x14ac:dyDescent="0.2">
      <c r="A132">
        <v>0</v>
      </c>
      <c r="B132">
        <v>-55</v>
      </c>
      <c r="C132" t="s">
        <v>12</v>
      </c>
      <c r="D132" t="s">
        <v>11</v>
      </c>
      <c r="E132">
        <v>0.85789709728236974</v>
      </c>
      <c r="F132">
        <v>0.99371156706696762</v>
      </c>
      <c r="G132">
        <v>0.95525539509651403</v>
      </c>
      <c r="H132">
        <v>0.91203932475449101</v>
      </c>
      <c r="I132">
        <v>0.99542921861190237</v>
      </c>
      <c r="J132">
        <v>0.973711118068324</v>
      </c>
    </row>
    <row r="133" spans="1:10" x14ac:dyDescent="0.2">
      <c r="A133">
        <v>1</v>
      </c>
      <c r="B133">
        <v>-55</v>
      </c>
      <c r="C133" t="s">
        <v>12</v>
      </c>
      <c r="D133" t="s">
        <v>11</v>
      </c>
      <c r="E133">
        <v>0.83660416643678626</v>
      </c>
      <c r="F133">
        <v>0.99324271349385995</v>
      </c>
      <c r="G133">
        <v>0.94859200786639519</v>
      </c>
      <c r="H133">
        <v>0.89840683702471347</v>
      </c>
      <c r="I133">
        <v>0.9951005724104578</v>
      </c>
      <c r="J133">
        <v>0.96974206076704039</v>
      </c>
    </row>
    <row r="134" spans="1:10" x14ac:dyDescent="0.2">
      <c r="A134">
        <v>2</v>
      </c>
      <c r="B134">
        <v>-55</v>
      </c>
      <c r="C134" t="s">
        <v>12</v>
      </c>
      <c r="D134" t="s">
        <v>11</v>
      </c>
      <c r="E134">
        <v>0.78944129659363793</v>
      </c>
      <c r="F134">
        <v>0.99173580280774276</v>
      </c>
      <c r="G134">
        <v>0.92989928823826939</v>
      </c>
      <c r="H134">
        <v>0.85567247789418521</v>
      </c>
      <c r="I134">
        <v>0.99393699694353244</v>
      </c>
      <c r="J134">
        <v>0.95320841818228663</v>
      </c>
    </row>
    <row r="135" spans="1:10" x14ac:dyDescent="0.2">
      <c r="A135">
        <v>3</v>
      </c>
      <c r="B135">
        <v>-55</v>
      </c>
      <c r="C135" t="s">
        <v>12</v>
      </c>
      <c r="D135" t="s">
        <v>11</v>
      </c>
      <c r="E135">
        <v>0.68415788055351412</v>
      </c>
      <c r="F135">
        <v>0.98634323318074635</v>
      </c>
      <c r="G135">
        <v>0.89057039825471929</v>
      </c>
      <c r="H135">
        <v>0.78072862722706748</v>
      </c>
      <c r="I135">
        <v>0.99271344419062801</v>
      </c>
      <c r="J135">
        <v>0.91985925485322939</v>
      </c>
    </row>
    <row r="136" spans="1:10" x14ac:dyDescent="0.2">
      <c r="A136">
        <v>4</v>
      </c>
      <c r="B136">
        <v>-55</v>
      </c>
      <c r="C136" t="s">
        <v>12</v>
      </c>
      <c r="D136" t="s">
        <v>11</v>
      </c>
      <c r="E136">
        <v>0.58513216561002479</v>
      </c>
      <c r="F136">
        <v>0.97532371243393601</v>
      </c>
      <c r="G136">
        <v>0.83823769470659926</v>
      </c>
      <c r="H136">
        <v>0.6739358674530378</v>
      </c>
      <c r="I136">
        <v>0.99008764853221776</v>
      </c>
      <c r="J136">
        <v>0.86905892033859278</v>
      </c>
    </row>
    <row r="137" spans="1:10" x14ac:dyDescent="0.2">
      <c r="A137">
        <v>0</v>
      </c>
      <c r="B137">
        <v>-50</v>
      </c>
      <c r="C137" t="s">
        <v>12</v>
      </c>
      <c r="D137" t="s">
        <v>11</v>
      </c>
      <c r="E137">
        <v>0.90174925997770705</v>
      </c>
      <c r="F137">
        <v>0.99466110387281004</v>
      </c>
      <c r="G137">
        <v>0.96929717256979242</v>
      </c>
      <c r="H137">
        <v>0.93904791946001143</v>
      </c>
      <c r="I137">
        <v>0.99555285336297805</v>
      </c>
      <c r="J137">
        <v>0.98167903413561863</v>
      </c>
    </row>
    <row r="138" spans="1:10" x14ac:dyDescent="0.2">
      <c r="A138">
        <v>1</v>
      </c>
      <c r="B138">
        <v>-50</v>
      </c>
      <c r="C138" t="s">
        <v>12</v>
      </c>
      <c r="D138" t="s">
        <v>11</v>
      </c>
      <c r="E138">
        <v>0.87805432339819856</v>
      </c>
      <c r="F138">
        <v>0.99292342745551865</v>
      </c>
      <c r="G138">
        <v>0.96142620112211485</v>
      </c>
      <c r="H138">
        <v>0.92785316452131039</v>
      </c>
      <c r="I138">
        <v>0.99635242097395582</v>
      </c>
      <c r="J138">
        <v>0.97870230552089676</v>
      </c>
    </row>
    <row r="139" spans="1:10" x14ac:dyDescent="0.2">
      <c r="A139">
        <v>2</v>
      </c>
      <c r="B139">
        <v>-50</v>
      </c>
      <c r="C139" t="s">
        <v>12</v>
      </c>
      <c r="D139" t="s">
        <v>11</v>
      </c>
      <c r="E139">
        <v>0.81737411063288867</v>
      </c>
      <c r="F139">
        <v>0.99233229658877165</v>
      </c>
      <c r="G139">
        <v>0.94128328407488104</v>
      </c>
      <c r="H139">
        <v>0.88167031963833231</v>
      </c>
      <c r="I139">
        <v>0.99431616215626062</v>
      </c>
      <c r="J139">
        <v>0.96322564597931715</v>
      </c>
    </row>
    <row r="140" spans="1:10" x14ac:dyDescent="0.2">
      <c r="A140">
        <v>3</v>
      </c>
      <c r="B140">
        <v>-50</v>
      </c>
      <c r="C140" t="s">
        <v>12</v>
      </c>
      <c r="D140" t="s">
        <v>11</v>
      </c>
      <c r="E140">
        <v>0.71406102964490437</v>
      </c>
      <c r="F140">
        <v>0.98662098722668601</v>
      </c>
      <c r="G140">
        <v>0.90182843604860718</v>
      </c>
      <c r="H140">
        <v>0.80510566343022971</v>
      </c>
      <c r="I140">
        <v>0.99280296579263005</v>
      </c>
      <c r="J140">
        <v>0.92841244716876303</v>
      </c>
    </row>
    <row r="141" spans="1:10" x14ac:dyDescent="0.2">
      <c r="A141">
        <v>4</v>
      </c>
      <c r="B141">
        <v>-50</v>
      </c>
      <c r="C141" t="s">
        <v>12</v>
      </c>
      <c r="D141" t="s">
        <v>11</v>
      </c>
      <c r="E141">
        <v>0.5927426380430818</v>
      </c>
      <c r="F141">
        <v>0.97478233585788876</v>
      </c>
      <c r="G141">
        <v>0.84089654493847887</v>
      </c>
      <c r="H141">
        <v>0.67948170620974735</v>
      </c>
      <c r="I141">
        <v>0.98992690024108321</v>
      </c>
      <c r="J141">
        <v>0.87367583185773134</v>
      </c>
    </row>
    <row r="142" spans="1:10" x14ac:dyDescent="0.2">
      <c r="A142">
        <v>0</v>
      </c>
      <c r="B142">
        <v>-45</v>
      </c>
      <c r="C142" t="s">
        <v>12</v>
      </c>
      <c r="D142" t="s">
        <v>11</v>
      </c>
      <c r="E142">
        <v>0.94294167723750277</v>
      </c>
      <c r="F142">
        <v>0.9926865897054884</v>
      </c>
      <c r="G142">
        <v>0.97552804862587161</v>
      </c>
      <c r="H142">
        <v>0.96167460737889643</v>
      </c>
      <c r="I142">
        <v>0.99744523484526582</v>
      </c>
      <c r="J142">
        <v>0.98941105667656604</v>
      </c>
    </row>
    <row r="143" spans="1:10" x14ac:dyDescent="0.2">
      <c r="A143">
        <v>1</v>
      </c>
      <c r="B143">
        <v>-45</v>
      </c>
      <c r="C143" t="s">
        <v>12</v>
      </c>
      <c r="D143" t="s">
        <v>11</v>
      </c>
      <c r="E143">
        <v>0.91246577616103919</v>
      </c>
      <c r="F143">
        <v>0.99460516520048436</v>
      </c>
      <c r="G143">
        <v>0.97275157625713915</v>
      </c>
      <c r="H143">
        <v>0.94694008397372442</v>
      </c>
      <c r="I143">
        <v>0.9955773990784148</v>
      </c>
      <c r="J143">
        <v>0.98374718197612476</v>
      </c>
    </row>
    <row r="144" spans="1:10" x14ac:dyDescent="0.2">
      <c r="A144">
        <v>2</v>
      </c>
      <c r="B144">
        <v>-45</v>
      </c>
      <c r="C144" t="s">
        <v>12</v>
      </c>
      <c r="D144" t="s">
        <v>11</v>
      </c>
      <c r="E144">
        <v>0.8404032731615263</v>
      </c>
      <c r="F144">
        <v>0.99188750252529678</v>
      </c>
      <c r="G144">
        <v>0.94949705515740956</v>
      </c>
      <c r="H144">
        <v>0.90312548117447877</v>
      </c>
      <c r="I144">
        <v>0.99502370326287437</v>
      </c>
      <c r="J144">
        <v>0.97013362617856835</v>
      </c>
    </row>
    <row r="145" spans="1:10" x14ac:dyDescent="0.2">
      <c r="A145">
        <v>3</v>
      </c>
      <c r="B145">
        <v>-45</v>
      </c>
      <c r="C145" t="s">
        <v>12</v>
      </c>
      <c r="D145" t="s">
        <v>11</v>
      </c>
      <c r="E145">
        <v>0.73659159593494461</v>
      </c>
      <c r="F145">
        <v>0.98622592065968318</v>
      </c>
      <c r="G145">
        <v>0.90857401133490756</v>
      </c>
      <c r="H145">
        <v>0.81895759307049598</v>
      </c>
      <c r="I145">
        <v>0.99266407952918556</v>
      </c>
      <c r="J145">
        <v>0.93470540356528742</v>
      </c>
    </row>
    <row r="146" spans="1:10" x14ac:dyDescent="0.2">
      <c r="A146">
        <v>4</v>
      </c>
      <c r="B146">
        <v>-45</v>
      </c>
      <c r="C146" t="s">
        <v>12</v>
      </c>
      <c r="D146" t="s">
        <v>11</v>
      </c>
      <c r="E146">
        <v>0.60225143798630143</v>
      </c>
      <c r="F146">
        <v>0.97146386122117279</v>
      </c>
      <c r="G146">
        <v>0.84221845362546666</v>
      </c>
      <c r="H146">
        <v>0.68678800943459417</v>
      </c>
      <c r="I146">
        <v>0.99028548790588278</v>
      </c>
      <c r="J146">
        <v>0.87634210712765881</v>
      </c>
    </row>
    <row r="147" spans="1:10" x14ac:dyDescent="0.2">
      <c r="A147">
        <v>0</v>
      </c>
      <c r="B147">
        <v>-40</v>
      </c>
      <c r="C147" t="s">
        <v>12</v>
      </c>
      <c r="D147" t="s">
        <v>11</v>
      </c>
      <c r="E147">
        <v>0.964321715409304</v>
      </c>
      <c r="F147">
        <v>0.99436553255733839</v>
      </c>
      <c r="G147">
        <v>0.98499938265310161</v>
      </c>
      <c r="H147">
        <v>0.97565530582477245</v>
      </c>
      <c r="I147">
        <v>0.9965320942885858</v>
      </c>
      <c r="J147">
        <v>0.99232317526584357</v>
      </c>
    </row>
    <row r="148" spans="1:10" x14ac:dyDescent="0.2">
      <c r="A148">
        <v>1</v>
      </c>
      <c r="B148">
        <v>-40</v>
      </c>
      <c r="C148" t="s">
        <v>12</v>
      </c>
      <c r="D148" t="s">
        <v>11</v>
      </c>
      <c r="E148">
        <v>0.94543981022838064</v>
      </c>
      <c r="F148">
        <v>0.99201181383574799</v>
      </c>
      <c r="G148">
        <v>0.97615406413401484</v>
      </c>
      <c r="H148">
        <v>0.96411027184814435</v>
      </c>
      <c r="I148">
        <v>0.99750826323394837</v>
      </c>
      <c r="J148">
        <v>0.98979960682171875</v>
      </c>
    </row>
    <row r="149" spans="1:10" x14ac:dyDescent="0.2">
      <c r="A149">
        <v>2</v>
      </c>
      <c r="B149">
        <v>-40</v>
      </c>
      <c r="C149" t="s">
        <v>12</v>
      </c>
      <c r="D149" t="s">
        <v>11</v>
      </c>
      <c r="E149">
        <v>0.86057271836448945</v>
      </c>
      <c r="F149">
        <v>0.99099556366834762</v>
      </c>
      <c r="G149">
        <v>0.95546959953540156</v>
      </c>
      <c r="H149">
        <v>0.91850746407488881</v>
      </c>
      <c r="I149">
        <v>0.99607553569576035</v>
      </c>
      <c r="J149">
        <v>0.97515964038160319</v>
      </c>
    </row>
    <row r="150" spans="1:10" x14ac:dyDescent="0.2">
      <c r="A150">
        <v>3</v>
      </c>
      <c r="B150">
        <v>-40</v>
      </c>
      <c r="C150" t="s">
        <v>12</v>
      </c>
      <c r="D150" t="s">
        <v>11</v>
      </c>
      <c r="E150">
        <v>0.75083781983479192</v>
      </c>
      <c r="F150">
        <v>0.98581551151948643</v>
      </c>
      <c r="G150">
        <v>0.91303517776074916</v>
      </c>
      <c r="H150">
        <v>0.82813577234771996</v>
      </c>
      <c r="I150">
        <v>0.992531756495589</v>
      </c>
      <c r="J150">
        <v>0.93823980448627042</v>
      </c>
    </row>
    <row r="151" spans="1:10" x14ac:dyDescent="0.2">
      <c r="A151">
        <v>4</v>
      </c>
      <c r="B151">
        <v>-40</v>
      </c>
      <c r="C151" t="s">
        <v>12</v>
      </c>
      <c r="D151" t="s">
        <v>11</v>
      </c>
      <c r="E151">
        <v>0.60462901242131339</v>
      </c>
      <c r="F151">
        <v>0.96916051028725736</v>
      </c>
      <c r="G151">
        <v>0.84110556780520773</v>
      </c>
      <c r="H151">
        <v>0.68675655287925408</v>
      </c>
      <c r="I151">
        <v>0.98943844640208178</v>
      </c>
      <c r="J151">
        <v>0.87510689238130679</v>
      </c>
    </row>
    <row r="152" spans="1:10" x14ac:dyDescent="0.2">
      <c r="A152">
        <v>0</v>
      </c>
      <c r="B152">
        <v>-35</v>
      </c>
      <c r="C152" t="s">
        <v>12</v>
      </c>
      <c r="D152" t="s">
        <v>11</v>
      </c>
      <c r="E152">
        <v>0.97893079087909796</v>
      </c>
      <c r="F152">
        <v>0.99337987306831921</v>
      </c>
      <c r="G152">
        <v>0.9888736195721588</v>
      </c>
      <c r="H152">
        <v>0.98692024421190117</v>
      </c>
      <c r="I152">
        <v>0.99720044385975104</v>
      </c>
      <c r="J152">
        <v>0.99518666402052458</v>
      </c>
    </row>
    <row r="153" spans="1:10" x14ac:dyDescent="0.2">
      <c r="A153">
        <v>1</v>
      </c>
      <c r="B153">
        <v>-35</v>
      </c>
      <c r="C153" t="s">
        <v>12</v>
      </c>
      <c r="D153" t="s">
        <v>11</v>
      </c>
      <c r="E153">
        <v>0.95822568614331316</v>
      </c>
      <c r="F153">
        <v>0.99375488874557116</v>
      </c>
      <c r="G153">
        <v>0.98270229343013682</v>
      </c>
      <c r="H153">
        <v>0.97270581741050399</v>
      </c>
      <c r="I153">
        <v>0.99676341144448877</v>
      </c>
      <c r="J153">
        <v>0.99164076307188465</v>
      </c>
    </row>
    <row r="154" spans="1:10" x14ac:dyDescent="0.2">
      <c r="A154">
        <v>2</v>
      </c>
      <c r="B154">
        <v>-35</v>
      </c>
      <c r="C154" t="s">
        <v>12</v>
      </c>
      <c r="D154" t="s">
        <v>11</v>
      </c>
      <c r="E154">
        <v>0.87651649041729562</v>
      </c>
      <c r="F154">
        <v>0.99266601976924718</v>
      </c>
      <c r="G154">
        <v>0.9611990271266968</v>
      </c>
      <c r="H154">
        <v>0.92464586881752697</v>
      </c>
      <c r="I154">
        <v>0.99473429281574599</v>
      </c>
      <c r="J154">
        <v>0.97656557096952235</v>
      </c>
    </row>
    <row r="155" spans="1:10" x14ac:dyDescent="0.2">
      <c r="A155">
        <v>3</v>
      </c>
      <c r="B155">
        <v>-35</v>
      </c>
      <c r="C155" t="s">
        <v>12</v>
      </c>
      <c r="D155" t="s">
        <v>11</v>
      </c>
      <c r="E155">
        <v>0.75748327423432604</v>
      </c>
      <c r="F155">
        <v>0.98556046230628558</v>
      </c>
      <c r="G155">
        <v>0.91492220613073683</v>
      </c>
      <c r="H155">
        <v>0.83299552997518433</v>
      </c>
      <c r="I155">
        <v>0.99244802586084924</v>
      </c>
      <c r="J155">
        <v>0.93928393378040598</v>
      </c>
    </row>
    <row r="156" spans="1:10" x14ac:dyDescent="0.2">
      <c r="A156">
        <v>4</v>
      </c>
      <c r="B156">
        <v>-35</v>
      </c>
      <c r="C156" t="s">
        <v>12</v>
      </c>
      <c r="D156" t="s">
        <v>11</v>
      </c>
      <c r="E156">
        <v>0.59925949856083749</v>
      </c>
      <c r="F156">
        <v>0.96411025824557439</v>
      </c>
      <c r="G156">
        <v>0.83562223123269275</v>
      </c>
      <c r="H156">
        <v>0.68163296089683145</v>
      </c>
      <c r="I156">
        <v>0.98941272170517403</v>
      </c>
      <c r="J156">
        <v>0.87194738593844356</v>
      </c>
    </row>
    <row r="157" spans="1:10" x14ac:dyDescent="0.2">
      <c r="A157">
        <v>0</v>
      </c>
      <c r="B157">
        <v>-30</v>
      </c>
      <c r="C157" t="s">
        <v>12</v>
      </c>
      <c r="D157" t="s">
        <v>11</v>
      </c>
      <c r="E157">
        <v>0.98310857092054604</v>
      </c>
      <c r="F157">
        <v>0.99491860904092577</v>
      </c>
      <c r="G157">
        <v>0.99244094425719642</v>
      </c>
      <c r="H157">
        <v>0.99470002938675839</v>
      </c>
      <c r="I157">
        <v>0.99756583197005078</v>
      </c>
      <c r="J157">
        <v>0.99672421973013181</v>
      </c>
    </row>
    <row r="158" spans="1:10" x14ac:dyDescent="0.2">
      <c r="A158">
        <v>1</v>
      </c>
      <c r="B158">
        <v>-30</v>
      </c>
      <c r="C158" t="s">
        <v>12</v>
      </c>
      <c r="D158" t="s">
        <v>11</v>
      </c>
      <c r="E158">
        <v>0.96516098981180576</v>
      </c>
      <c r="F158">
        <v>0.99399859978965843</v>
      </c>
      <c r="G158">
        <v>0.9857969498667456</v>
      </c>
      <c r="H158">
        <v>0.97824820661287004</v>
      </c>
      <c r="I158">
        <v>0.99671654682283539</v>
      </c>
      <c r="J158">
        <v>0.99294663551598761</v>
      </c>
    </row>
    <row r="159" spans="1:10" x14ac:dyDescent="0.2">
      <c r="A159">
        <v>2</v>
      </c>
      <c r="B159">
        <v>-30</v>
      </c>
      <c r="C159" t="s">
        <v>12</v>
      </c>
      <c r="D159" t="s">
        <v>11</v>
      </c>
      <c r="E159">
        <v>0.88341359825157795</v>
      </c>
      <c r="F159">
        <v>0.99256857756445616</v>
      </c>
      <c r="G159">
        <v>0.96316045752767576</v>
      </c>
      <c r="H159">
        <v>0.92909488601452084</v>
      </c>
      <c r="I159">
        <v>0.99476129626857279</v>
      </c>
      <c r="J159">
        <v>0.97746328461927778</v>
      </c>
    </row>
    <row r="160" spans="1:10" x14ac:dyDescent="0.2">
      <c r="A160">
        <v>3</v>
      </c>
      <c r="B160">
        <v>-30</v>
      </c>
      <c r="C160" t="s">
        <v>12</v>
      </c>
      <c r="D160" t="s">
        <v>11</v>
      </c>
      <c r="E160">
        <v>0.75638498009603083</v>
      </c>
      <c r="F160">
        <v>0.98490302318194178</v>
      </c>
      <c r="G160">
        <v>0.91407199793177796</v>
      </c>
      <c r="H160">
        <v>0.83161741471592088</v>
      </c>
      <c r="I160">
        <v>0.99211992310177755</v>
      </c>
      <c r="J160">
        <v>0.93821263504825858</v>
      </c>
    </row>
    <row r="161" spans="1:10" x14ac:dyDescent="0.2">
      <c r="A161">
        <v>4</v>
      </c>
      <c r="B161">
        <v>-30</v>
      </c>
      <c r="C161" t="s">
        <v>12</v>
      </c>
      <c r="D161" t="s">
        <v>11</v>
      </c>
      <c r="E161">
        <v>0.59249238191259046</v>
      </c>
      <c r="F161">
        <v>0.95765480831366778</v>
      </c>
      <c r="G161">
        <v>0.82791511677423169</v>
      </c>
      <c r="H161">
        <v>0.67264336021245952</v>
      </c>
      <c r="I161">
        <v>0.98919618189279357</v>
      </c>
      <c r="J161">
        <v>0.86581645161726228</v>
      </c>
    </row>
    <row r="162" spans="1:10" x14ac:dyDescent="0.2">
      <c r="A162">
        <v>0</v>
      </c>
      <c r="B162">
        <v>-25</v>
      </c>
      <c r="C162" t="s">
        <v>12</v>
      </c>
      <c r="D162" t="s">
        <v>11</v>
      </c>
      <c r="E162">
        <v>0.98472655988873359</v>
      </c>
      <c r="F162">
        <v>0.99857444202025603</v>
      </c>
      <c r="G162">
        <v>0.99382374718883115</v>
      </c>
      <c r="H162">
        <v>0.99623768662740042</v>
      </c>
      <c r="I162">
        <v>0.99983917384754717</v>
      </c>
      <c r="J162">
        <v>0.99735696130848361</v>
      </c>
    </row>
    <row r="163" spans="1:10" x14ac:dyDescent="0.2">
      <c r="A163">
        <v>1</v>
      </c>
      <c r="B163">
        <v>-25</v>
      </c>
      <c r="C163" t="s">
        <v>12</v>
      </c>
      <c r="D163" t="s">
        <v>11</v>
      </c>
      <c r="E163">
        <v>0.96715962115152221</v>
      </c>
      <c r="F163">
        <v>0.9940356538720726</v>
      </c>
      <c r="G163">
        <v>0.98664267101793623</v>
      </c>
      <c r="H163">
        <v>0.9800370757083452</v>
      </c>
      <c r="I163">
        <v>0.99672974089272159</v>
      </c>
      <c r="J163">
        <v>0.99324798530951697</v>
      </c>
    </row>
    <row r="164" spans="1:10" x14ac:dyDescent="0.2">
      <c r="A164">
        <v>2</v>
      </c>
      <c r="B164">
        <v>-25</v>
      </c>
      <c r="C164" t="s">
        <v>12</v>
      </c>
      <c r="D164" t="s">
        <v>11</v>
      </c>
      <c r="E164">
        <v>0.88253730618107273</v>
      </c>
      <c r="F164">
        <v>0.99240186197540203</v>
      </c>
      <c r="G164">
        <v>0.96282920958541962</v>
      </c>
      <c r="H164">
        <v>0.92866237415828279</v>
      </c>
      <c r="I164">
        <v>0.99467072794609435</v>
      </c>
      <c r="J164">
        <v>0.97700201045895063</v>
      </c>
    </row>
    <row r="165" spans="1:10" x14ac:dyDescent="0.2">
      <c r="A165">
        <v>3</v>
      </c>
      <c r="B165">
        <v>-25</v>
      </c>
      <c r="C165" t="s">
        <v>12</v>
      </c>
      <c r="D165" t="s">
        <v>11</v>
      </c>
      <c r="E165">
        <v>0.74773807790206304</v>
      </c>
      <c r="F165">
        <v>0.98274596726531682</v>
      </c>
      <c r="G165">
        <v>0.90999764440356878</v>
      </c>
      <c r="H165">
        <v>0.82667683359074651</v>
      </c>
      <c r="I165">
        <v>0.99236716456101037</v>
      </c>
      <c r="J165">
        <v>0.93557119709719405</v>
      </c>
    </row>
    <row r="166" spans="1:10" x14ac:dyDescent="0.2">
      <c r="A166">
        <v>4</v>
      </c>
      <c r="B166">
        <v>-25</v>
      </c>
      <c r="C166" t="s">
        <v>12</v>
      </c>
      <c r="D166" t="s">
        <v>11</v>
      </c>
      <c r="E166">
        <v>0.58251748642715084</v>
      </c>
      <c r="F166">
        <v>0.95050488924834797</v>
      </c>
      <c r="G166">
        <v>0.81906715209013681</v>
      </c>
      <c r="H166">
        <v>0.66087581600156797</v>
      </c>
      <c r="I166">
        <v>0.9874384611875584</v>
      </c>
      <c r="J166">
        <v>0.85503285216103242</v>
      </c>
    </row>
    <row r="167" spans="1:10" x14ac:dyDescent="0.2">
      <c r="A167">
        <v>0</v>
      </c>
      <c r="B167">
        <v>-20</v>
      </c>
      <c r="C167" t="s">
        <v>12</v>
      </c>
      <c r="D167" t="s">
        <v>11</v>
      </c>
      <c r="E167">
        <v>0.98342886002687102</v>
      </c>
      <c r="F167">
        <v>0.99536220578730084</v>
      </c>
      <c r="G167">
        <v>0.99272037722651318</v>
      </c>
      <c r="H167">
        <v>0.99608389779074424</v>
      </c>
      <c r="I167">
        <v>0.99807929084566804</v>
      </c>
      <c r="J167">
        <v>0.99695326366561121</v>
      </c>
    </row>
    <row r="168" spans="1:10" x14ac:dyDescent="0.2">
      <c r="A168">
        <v>1</v>
      </c>
      <c r="B168">
        <v>-20</v>
      </c>
      <c r="C168" t="s">
        <v>12</v>
      </c>
      <c r="D168" t="s">
        <v>11</v>
      </c>
      <c r="E168">
        <v>0.96402760819337718</v>
      </c>
      <c r="F168">
        <v>0.99391406211436795</v>
      </c>
      <c r="G168">
        <v>0.98532728829712024</v>
      </c>
      <c r="H168">
        <v>0.97810560327575102</v>
      </c>
      <c r="I168">
        <v>0.99671961504384321</v>
      </c>
      <c r="J168">
        <v>0.99256600383310556</v>
      </c>
    </row>
    <row r="169" spans="1:10" x14ac:dyDescent="0.2">
      <c r="A169">
        <v>2</v>
      </c>
      <c r="B169">
        <v>-20</v>
      </c>
      <c r="C169" t="s">
        <v>12</v>
      </c>
      <c r="D169" t="s">
        <v>11</v>
      </c>
      <c r="E169">
        <v>0.87383646975503515</v>
      </c>
      <c r="F169">
        <v>0.99217197425609704</v>
      </c>
      <c r="G169">
        <v>0.96013260576885184</v>
      </c>
      <c r="H169">
        <v>0.92390767931029238</v>
      </c>
      <c r="I169">
        <v>0.99442112608703681</v>
      </c>
      <c r="J169">
        <v>0.97503993064104422</v>
      </c>
    </row>
    <row r="170" spans="1:10" x14ac:dyDescent="0.2">
      <c r="A170">
        <v>3</v>
      </c>
      <c r="B170">
        <v>-20</v>
      </c>
      <c r="C170" t="s">
        <v>12</v>
      </c>
      <c r="D170" t="s">
        <v>11</v>
      </c>
      <c r="E170">
        <v>0.73141725880452646</v>
      </c>
      <c r="F170">
        <v>0.9814151606488376</v>
      </c>
      <c r="G170">
        <v>0.9039610763572552</v>
      </c>
      <c r="H170">
        <v>0.81651999490508964</v>
      </c>
      <c r="I170">
        <v>0.99171829992050164</v>
      </c>
      <c r="J170">
        <v>0.92910114903513641</v>
      </c>
    </row>
    <row r="171" spans="1:10" x14ac:dyDescent="0.2">
      <c r="A171">
        <v>4</v>
      </c>
      <c r="B171">
        <v>-20</v>
      </c>
      <c r="C171" t="s">
        <v>12</v>
      </c>
      <c r="D171" t="s">
        <v>11</v>
      </c>
      <c r="E171">
        <v>0.56313203956397517</v>
      </c>
      <c r="F171">
        <v>0.93929016672338494</v>
      </c>
      <c r="G171">
        <v>0.80538626683048398</v>
      </c>
      <c r="H171">
        <v>0.6441719967622479</v>
      </c>
      <c r="I171">
        <v>0.98676872241793478</v>
      </c>
      <c r="J171">
        <v>0.8411374381624297</v>
      </c>
    </row>
    <row r="172" spans="1:10" x14ac:dyDescent="0.2">
      <c r="A172">
        <v>0</v>
      </c>
      <c r="B172">
        <v>-15</v>
      </c>
      <c r="C172" t="s">
        <v>12</v>
      </c>
      <c r="D172" t="s">
        <v>11</v>
      </c>
      <c r="E172">
        <v>0.97965400184055962</v>
      </c>
      <c r="F172">
        <v>0.99350177826715624</v>
      </c>
      <c r="G172">
        <v>0.98946592267034317</v>
      </c>
      <c r="H172">
        <v>0.989138684929186</v>
      </c>
      <c r="I172">
        <v>0.99738403590467839</v>
      </c>
      <c r="J172">
        <v>0.99526404646294875</v>
      </c>
    </row>
    <row r="173" spans="1:10" x14ac:dyDescent="0.2">
      <c r="A173">
        <v>1</v>
      </c>
      <c r="B173">
        <v>-15</v>
      </c>
      <c r="C173" t="s">
        <v>12</v>
      </c>
      <c r="D173" t="s">
        <v>11</v>
      </c>
      <c r="E173">
        <v>0.95611986122968362</v>
      </c>
      <c r="F173">
        <v>0.99314390848165324</v>
      </c>
      <c r="G173">
        <v>0.98143627398679356</v>
      </c>
      <c r="H173">
        <v>0.97247140647831276</v>
      </c>
      <c r="I173">
        <v>0.9969865554984908</v>
      </c>
      <c r="J173">
        <v>0.99101927125486999</v>
      </c>
    </row>
    <row r="174" spans="1:10" x14ac:dyDescent="0.2">
      <c r="A174">
        <v>2</v>
      </c>
      <c r="B174">
        <v>-15</v>
      </c>
      <c r="C174" t="s">
        <v>12</v>
      </c>
      <c r="D174" t="s">
        <v>11</v>
      </c>
      <c r="E174">
        <v>0.85667862650272331</v>
      </c>
      <c r="F174">
        <v>0.99113550672429518</v>
      </c>
      <c r="G174">
        <v>0.95456437966707963</v>
      </c>
      <c r="H174">
        <v>0.91415634455571937</v>
      </c>
      <c r="I174">
        <v>0.99457315470700824</v>
      </c>
      <c r="J174">
        <v>0.97224530969205958</v>
      </c>
    </row>
    <row r="175" spans="1:10" x14ac:dyDescent="0.2">
      <c r="A175">
        <v>3</v>
      </c>
      <c r="B175">
        <v>-15</v>
      </c>
      <c r="C175" t="s">
        <v>12</v>
      </c>
      <c r="D175" t="s">
        <v>11</v>
      </c>
      <c r="E175">
        <v>0.70605698779733561</v>
      </c>
      <c r="F175">
        <v>0.97977323887618994</v>
      </c>
      <c r="G175">
        <v>0.89490733956934021</v>
      </c>
      <c r="H175">
        <v>0.8011219578378167</v>
      </c>
      <c r="I175">
        <v>0.99101237506338002</v>
      </c>
      <c r="J175">
        <v>0.91985142950155396</v>
      </c>
    </row>
    <row r="176" spans="1:10" x14ac:dyDescent="0.2">
      <c r="A176">
        <v>4</v>
      </c>
      <c r="B176">
        <v>-15</v>
      </c>
      <c r="C176" t="s">
        <v>12</v>
      </c>
      <c r="D176" t="s">
        <v>11</v>
      </c>
      <c r="E176">
        <v>0.53332083960215226</v>
      </c>
      <c r="F176">
        <v>0.92562959015087165</v>
      </c>
      <c r="G176">
        <v>0.78791085270974415</v>
      </c>
      <c r="H176">
        <v>0.62053695365955108</v>
      </c>
      <c r="I176">
        <v>0.98582150221608955</v>
      </c>
      <c r="J176">
        <v>0.82233798025302174</v>
      </c>
    </row>
    <row r="177" spans="1:10" x14ac:dyDescent="0.2">
      <c r="A177">
        <v>0</v>
      </c>
      <c r="B177">
        <v>-10</v>
      </c>
      <c r="C177" t="s">
        <v>12</v>
      </c>
      <c r="D177" t="s">
        <v>11</v>
      </c>
      <c r="E177">
        <v>0.96544230956322885</v>
      </c>
      <c r="F177">
        <v>0.99411683459681499</v>
      </c>
      <c r="G177">
        <v>0.98542463879057041</v>
      </c>
      <c r="H177">
        <v>0.97902188394602596</v>
      </c>
      <c r="I177">
        <v>0.99700642118253524</v>
      </c>
      <c r="J177">
        <v>0.99258111147299721</v>
      </c>
    </row>
    <row r="178" spans="1:10" x14ac:dyDescent="0.2">
      <c r="A178">
        <v>1</v>
      </c>
      <c r="B178">
        <v>-10</v>
      </c>
      <c r="C178" t="s">
        <v>12</v>
      </c>
      <c r="D178" t="s">
        <v>11</v>
      </c>
      <c r="E178">
        <v>0.94167678808883637</v>
      </c>
      <c r="F178">
        <v>0.99121585243096055</v>
      </c>
      <c r="G178">
        <v>0.97425589656386102</v>
      </c>
      <c r="H178">
        <v>0.96331819394224139</v>
      </c>
      <c r="I178">
        <v>0.99765299632710203</v>
      </c>
      <c r="J178">
        <v>0.98847928319504441</v>
      </c>
    </row>
    <row r="179" spans="1:10" x14ac:dyDescent="0.2">
      <c r="A179">
        <v>2</v>
      </c>
      <c r="B179">
        <v>-10</v>
      </c>
      <c r="C179" t="s">
        <v>12</v>
      </c>
      <c r="D179" t="s">
        <v>11</v>
      </c>
      <c r="E179">
        <v>0.83650043047012723</v>
      </c>
      <c r="F179">
        <v>0.98891840169475498</v>
      </c>
      <c r="G179">
        <v>0.94615243555752937</v>
      </c>
      <c r="H179">
        <v>0.90247537237938802</v>
      </c>
      <c r="I179">
        <v>0.99598567430319995</v>
      </c>
      <c r="J179">
        <v>0.96786561141351224</v>
      </c>
    </row>
    <row r="180" spans="1:10" x14ac:dyDescent="0.2">
      <c r="A180">
        <v>3</v>
      </c>
      <c r="B180">
        <v>-10</v>
      </c>
      <c r="C180" t="s">
        <v>12</v>
      </c>
      <c r="D180" t="s">
        <v>11</v>
      </c>
      <c r="E180">
        <v>0.67062520133766312</v>
      </c>
      <c r="F180">
        <v>0.97637325238153716</v>
      </c>
      <c r="G180">
        <v>0.88181959034146018</v>
      </c>
      <c r="H180">
        <v>0.77852976629354187</v>
      </c>
      <c r="I180">
        <v>0.9912059206368492</v>
      </c>
      <c r="J180">
        <v>0.90840336159894441</v>
      </c>
    </row>
    <row r="181" spans="1:10" x14ac:dyDescent="0.2">
      <c r="A181">
        <v>4</v>
      </c>
      <c r="B181">
        <v>-10</v>
      </c>
      <c r="C181" t="s">
        <v>12</v>
      </c>
      <c r="D181" t="s">
        <v>11</v>
      </c>
      <c r="E181">
        <v>0.48976377908091312</v>
      </c>
      <c r="F181">
        <v>0.91341505976040083</v>
      </c>
      <c r="G181">
        <v>0.77040746319765518</v>
      </c>
      <c r="H181">
        <v>0.58582044190433502</v>
      </c>
      <c r="I181">
        <v>0.98589835879944243</v>
      </c>
      <c r="J181">
        <v>0.79657413125091259</v>
      </c>
    </row>
    <row r="182" spans="1:10" x14ac:dyDescent="0.2">
      <c r="A182">
        <v>0</v>
      </c>
      <c r="B182">
        <v>-5</v>
      </c>
      <c r="C182" t="s">
        <v>12</v>
      </c>
      <c r="D182" t="s">
        <v>11</v>
      </c>
      <c r="E182">
        <v>0.94453976532036521</v>
      </c>
      <c r="F182">
        <v>0.99145796468566083</v>
      </c>
      <c r="G182">
        <v>0.97559897142959084</v>
      </c>
      <c r="H182">
        <v>0.96759727264229756</v>
      </c>
      <c r="I182">
        <v>0.99814646432879595</v>
      </c>
      <c r="J182">
        <v>0.98979505450770955</v>
      </c>
    </row>
    <row r="183" spans="1:10" x14ac:dyDescent="0.2">
      <c r="A183">
        <v>1</v>
      </c>
      <c r="B183">
        <v>-5</v>
      </c>
      <c r="C183" t="s">
        <v>12</v>
      </c>
      <c r="D183" t="s">
        <v>11</v>
      </c>
      <c r="E183">
        <v>0.91507217650652439</v>
      </c>
      <c r="F183">
        <v>0.99081888914471239</v>
      </c>
      <c r="G183">
        <v>0.96549631336977959</v>
      </c>
      <c r="H183">
        <v>0.94655140234310964</v>
      </c>
      <c r="I183">
        <v>0.99712458774964496</v>
      </c>
      <c r="J183">
        <v>0.98350080056544942</v>
      </c>
    </row>
    <row r="184" spans="1:10" x14ac:dyDescent="0.2">
      <c r="A184">
        <v>2</v>
      </c>
      <c r="B184">
        <v>-5</v>
      </c>
      <c r="C184" t="s">
        <v>12</v>
      </c>
      <c r="D184" t="s">
        <v>11</v>
      </c>
      <c r="E184">
        <v>0.81459091579490384</v>
      </c>
      <c r="F184">
        <v>0.98880745706319484</v>
      </c>
      <c r="G184">
        <v>0.93729220428161042</v>
      </c>
      <c r="H184">
        <v>0.88129359874639446</v>
      </c>
      <c r="I184">
        <v>0.99517378572590576</v>
      </c>
      <c r="J184">
        <v>0.95935643972692874</v>
      </c>
    </row>
    <row r="185" spans="1:10" x14ac:dyDescent="0.2">
      <c r="A185">
        <v>3</v>
      </c>
      <c r="B185">
        <v>-5</v>
      </c>
      <c r="C185" t="s">
        <v>12</v>
      </c>
      <c r="D185" t="s">
        <v>11</v>
      </c>
      <c r="E185">
        <v>0.6549755056718477</v>
      </c>
      <c r="F185">
        <v>0.97613896553397639</v>
      </c>
      <c r="G185">
        <v>0.87067014907321216</v>
      </c>
      <c r="H185">
        <v>0.74928729162520513</v>
      </c>
      <c r="I185">
        <v>0.99078011884671457</v>
      </c>
      <c r="J185">
        <v>0.898945005844205</v>
      </c>
    </row>
    <row r="186" spans="1:10" x14ac:dyDescent="0.2">
      <c r="A186">
        <v>4</v>
      </c>
      <c r="B186">
        <v>-5</v>
      </c>
      <c r="C186" t="s">
        <v>12</v>
      </c>
      <c r="D186" t="s">
        <v>11</v>
      </c>
      <c r="E186">
        <v>0.44084618928693631</v>
      </c>
      <c r="F186">
        <v>0.9136612158128522</v>
      </c>
      <c r="G186">
        <v>0.74962933865855363</v>
      </c>
      <c r="H186">
        <v>0.5344077879131689</v>
      </c>
      <c r="I186">
        <v>0.97360247372863362</v>
      </c>
      <c r="J186">
        <v>0.75919647093686393</v>
      </c>
    </row>
    <row r="187" spans="1:10" x14ac:dyDescent="0.2">
      <c r="A187">
        <v>0</v>
      </c>
      <c r="B187">
        <v>0</v>
      </c>
      <c r="C187" t="s">
        <v>12</v>
      </c>
      <c r="D187" t="s">
        <v>11</v>
      </c>
      <c r="E187">
        <v>0.91277470897215995</v>
      </c>
      <c r="F187">
        <v>0.99166360109834761</v>
      </c>
      <c r="G187">
        <v>0.96527749618604741</v>
      </c>
      <c r="H187">
        <v>0.946907412103559</v>
      </c>
      <c r="I187">
        <v>0.99733770111662678</v>
      </c>
      <c r="J187">
        <v>0.98297894971699384</v>
      </c>
    </row>
    <row r="188" spans="1:10" x14ac:dyDescent="0.2">
      <c r="A188">
        <v>1</v>
      </c>
      <c r="B188">
        <v>0</v>
      </c>
      <c r="C188" t="s">
        <v>12</v>
      </c>
      <c r="D188" t="s">
        <v>11</v>
      </c>
      <c r="E188">
        <v>0.87196627789998771</v>
      </c>
      <c r="F188">
        <v>0.99387017794484422</v>
      </c>
      <c r="G188">
        <v>0.96008356338355838</v>
      </c>
      <c r="H188">
        <v>0.92325915826959659</v>
      </c>
      <c r="I188">
        <v>0.99469657720815841</v>
      </c>
      <c r="J188">
        <v>0.97458785479752963</v>
      </c>
    </row>
    <row r="189" spans="1:10" x14ac:dyDescent="0.2">
      <c r="A189">
        <v>2</v>
      </c>
      <c r="B189">
        <v>0</v>
      </c>
      <c r="C189" t="s">
        <v>12</v>
      </c>
      <c r="D189" t="s">
        <v>11</v>
      </c>
      <c r="E189">
        <v>0.78247031009800694</v>
      </c>
      <c r="F189">
        <v>0.98712798935913437</v>
      </c>
      <c r="G189">
        <v>0.92422784386424905</v>
      </c>
      <c r="H189">
        <v>0.85484356066651845</v>
      </c>
      <c r="I189">
        <v>0.9943388693899684</v>
      </c>
      <c r="J189">
        <v>0.94784888888279484</v>
      </c>
    </row>
    <row r="190" spans="1:10" x14ac:dyDescent="0.2">
      <c r="A190">
        <v>3</v>
      </c>
      <c r="B190">
        <v>0</v>
      </c>
      <c r="C190" t="s">
        <v>12</v>
      </c>
      <c r="D190" t="s">
        <v>11</v>
      </c>
      <c r="E190">
        <v>0.63648836644378015</v>
      </c>
      <c r="F190">
        <v>0.97158375921446538</v>
      </c>
      <c r="G190">
        <v>0.85490032775738223</v>
      </c>
      <c r="H190">
        <v>0.71567345983418806</v>
      </c>
      <c r="I190">
        <v>0.99034381251799597</v>
      </c>
      <c r="J190">
        <v>0.88605665256753263</v>
      </c>
    </row>
    <row r="191" spans="1:10" x14ac:dyDescent="0.2">
      <c r="A191">
        <v>4</v>
      </c>
      <c r="B191">
        <v>0</v>
      </c>
      <c r="C191" t="s">
        <v>12</v>
      </c>
      <c r="D191" t="s">
        <v>11</v>
      </c>
      <c r="E191">
        <v>0.38513647180380661</v>
      </c>
      <c r="F191">
        <v>0.92396015291725164</v>
      </c>
      <c r="G191">
        <v>0.72494716061766185</v>
      </c>
      <c r="H191">
        <v>0.47619376247515582</v>
      </c>
      <c r="I191">
        <v>0.93181759791494823</v>
      </c>
      <c r="J191">
        <v>0.70029539762117365</v>
      </c>
    </row>
    <row r="192" spans="1:10" x14ac:dyDescent="0.2">
      <c r="A192">
        <v>0</v>
      </c>
      <c r="B192">
        <v>5</v>
      </c>
      <c r="C192" t="s">
        <v>12</v>
      </c>
      <c r="D192" t="s">
        <v>11</v>
      </c>
      <c r="E192">
        <v>0.86426296636944255</v>
      </c>
      <c r="F192">
        <v>0.99426388330288595</v>
      </c>
      <c r="G192">
        <v>0.95740217676492556</v>
      </c>
      <c r="H192">
        <v>0.9177048828897556</v>
      </c>
      <c r="I192">
        <v>0.99501484199581158</v>
      </c>
      <c r="J192">
        <v>0.97319679321647101</v>
      </c>
    </row>
    <row r="193" spans="1:10" x14ac:dyDescent="0.2">
      <c r="A193">
        <v>1</v>
      </c>
      <c r="B193">
        <v>5</v>
      </c>
      <c r="C193" t="s">
        <v>12</v>
      </c>
      <c r="D193" t="s">
        <v>11</v>
      </c>
      <c r="E193">
        <v>0.82390219223327121</v>
      </c>
      <c r="F193">
        <v>0.99101518699288482</v>
      </c>
      <c r="G193">
        <v>0.94367841275631636</v>
      </c>
      <c r="H193">
        <v>0.89682258113302504</v>
      </c>
      <c r="I193">
        <v>0.99623700829031159</v>
      </c>
      <c r="J193">
        <v>0.96680044743210136</v>
      </c>
    </row>
    <row r="194" spans="1:10" x14ac:dyDescent="0.2">
      <c r="A194">
        <v>2</v>
      </c>
      <c r="B194">
        <v>5</v>
      </c>
      <c r="C194" t="s">
        <v>12</v>
      </c>
      <c r="D194" t="s">
        <v>11</v>
      </c>
      <c r="E194">
        <v>0.73406415146336168</v>
      </c>
      <c r="F194">
        <v>0.98524048116750518</v>
      </c>
      <c r="G194">
        <v>0.90726971053271599</v>
      </c>
      <c r="H194">
        <v>0.82297478959118731</v>
      </c>
      <c r="I194">
        <v>0.99352594898460456</v>
      </c>
      <c r="J194">
        <v>0.93185591223822883</v>
      </c>
    </row>
    <row r="195" spans="1:10" x14ac:dyDescent="0.2">
      <c r="A195">
        <v>3</v>
      </c>
      <c r="B195">
        <v>5</v>
      </c>
      <c r="C195" t="s">
        <v>12</v>
      </c>
      <c r="D195" t="s">
        <v>11</v>
      </c>
      <c r="E195">
        <v>0.60496531116318686</v>
      </c>
      <c r="F195">
        <v>0.96238852246997564</v>
      </c>
      <c r="G195">
        <v>0.83297494363404578</v>
      </c>
      <c r="H195">
        <v>0.6770884645330818</v>
      </c>
      <c r="I195">
        <v>0.98909355722397563</v>
      </c>
      <c r="J195">
        <v>0.865134622595366</v>
      </c>
    </row>
    <row r="196" spans="1:10" x14ac:dyDescent="0.2">
      <c r="A196">
        <v>4</v>
      </c>
      <c r="B196">
        <v>5</v>
      </c>
      <c r="C196" t="s">
        <v>12</v>
      </c>
      <c r="D196" t="s">
        <v>11</v>
      </c>
      <c r="E196">
        <v>0.34173261086883377</v>
      </c>
      <c r="F196">
        <v>0.87412131680418914</v>
      </c>
      <c r="G196">
        <v>0.67221221754133376</v>
      </c>
      <c r="H196">
        <v>0.41454901992901327</v>
      </c>
      <c r="I196">
        <v>0.93852172513432364</v>
      </c>
      <c r="J196">
        <v>0.66647098348499501</v>
      </c>
    </row>
    <row r="197" spans="1:10" x14ac:dyDescent="0.2">
      <c r="A197">
        <v>0</v>
      </c>
      <c r="B197">
        <v>10</v>
      </c>
      <c r="C197" t="s">
        <v>12</v>
      </c>
      <c r="D197" t="s">
        <v>11</v>
      </c>
      <c r="E197">
        <v>0.80709969902107237</v>
      </c>
      <c r="F197">
        <v>0.99152433245954441</v>
      </c>
      <c r="G197">
        <v>0.93805094005634604</v>
      </c>
      <c r="H197">
        <v>0.88397211896119088</v>
      </c>
      <c r="I197">
        <v>0.99652791164623555</v>
      </c>
      <c r="J197">
        <v>0.96320365519354123</v>
      </c>
    </row>
    <row r="198" spans="1:10" x14ac:dyDescent="0.2">
      <c r="A198">
        <v>1</v>
      </c>
      <c r="B198">
        <v>10</v>
      </c>
      <c r="C198" t="s">
        <v>12</v>
      </c>
      <c r="D198" t="s">
        <v>11</v>
      </c>
      <c r="E198">
        <v>0.78533368171088536</v>
      </c>
      <c r="F198">
        <v>0.99010534500325542</v>
      </c>
      <c r="G198">
        <v>0.92773685278042595</v>
      </c>
      <c r="H198">
        <v>0.86124689799329279</v>
      </c>
      <c r="I198">
        <v>0.9956467773701092</v>
      </c>
      <c r="J198">
        <v>0.95230373832696602</v>
      </c>
    </row>
    <row r="199" spans="1:10" x14ac:dyDescent="0.2">
      <c r="A199">
        <v>2</v>
      </c>
      <c r="B199">
        <v>10</v>
      </c>
      <c r="C199" t="s">
        <v>12</v>
      </c>
      <c r="D199" t="s">
        <v>11</v>
      </c>
      <c r="E199">
        <v>0.6729111642523613</v>
      </c>
      <c r="F199">
        <v>0.98216744746451323</v>
      </c>
      <c r="G199">
        <v>0.8840370815698696</v>
      </c>
      <c r="H199">
        <v>0.77815517171196513</v>
      </c>
      <c r="I199">
        <v>0.99333665926596859</v>
      </c>
      <c r="J199">
        <v>0.91252984633564915</v>
      </c>
    </row>
    <row r="200" spans="1:10" x14ac:dyDescent="0.2">
      <c r="A200">
        <v>3</v>
      </c>
      <c r="B200">
        <v>10</v>
      </c>
      <c r="C200" t="s">
        <v>12</v>
      </c>
      <c r="D200" t="s">
        <v>11</v>
      </c>
      <c r="E200">
        <v>0.56021729221215577</v>
      </c>
      <c r="F200">
        <v>0.94972873445736183</v>
      </c>
      <c r="G200">
        <v>0.80959631753138805</v>
      </c>
      <c r="H200">
        <v>0.64329866073388409</v>
      </c>
      <c r="I200">
        <v>0.98717970019950285</v>
      </c>
      <c r="J200">
        <v>0.83381100658147833</v>
      </c>
    </row>
    <row r="201" spans="1:10" x14ac:dyDescent="0.2">
      <c r="A201">
        <v>4</v>
      </c>
      <c r="B201">
        <v>10</v>
      </c>
      <c r="C201" t="s">
        <v>12</v>
      </c>
      <c r="D201" t="s">
        <v>11</v>
      </c>
      <c r="E201">
        <v>0.29302670719610319</v>
      </c>
      <c r="F201">
        <v>0.82854728334042616</v>
      </c>
      <c r="G201">
        <v>0.61737055461673462</v>
      </c>
      <c r="H201">
        <v>0.35909600976757861</v>
      </c>
      <c r="I201">
        <v>0.91327508628668219</v>
      </c>
      <c r="J201">
        <v>0.6160619979756069</v>
      </c>
    </row>
    <row r="202" spans="1:10" x14ac:dyDescent="0.2">
      <c r="A202">
        <v>0</v>
      </c>
      <c r="B202">
        <v>15</v>
      </c>
      <c r="C202" t="s">
        <v>12</v>
      </c>
      <c r="D202" t="s">
        <v>11</v>
      </c>
      <c r="E202">
        <v>0.7674236389412078</v>
      </c>
      <c r="F202">
        <v>0.99072357886951157</v>
      </c>
      <c r="G202">
        <v>0.92126348224729437</v>
      </c>
      <c r="H202">
        <v>0.84889177285546558</v>
      </c>
      <c r="I202">
        <v>0.99590536377525718</v>
      </c>
      <c r="J202">
        <v>0.94332117542462601</v>
      </c>
    </row>
    <row r="203" spans="1:10" x14ac:dyDescent="0.2">
      <c r="A203">
        <v>1</v>
      </c>
      <c r="B203">
        <v>15</v>
      </c>
      <c r="C203" t="s">
        <v>12</v>
      </c>
      <c r="D203" t="s">
        <v>11</v>
      </c>
      <c r="E203">
        <v>0.72713307597844856</v>
      </c>
      <c r="F203">
        <v>0.98795161723059921</v>
      </c>
      <c r="G203">
        <v>0.90606759688544336</v>
      </c>
      <c r="H203">
        <v>0.81879967823276767</v>
      </c>
      <c r="I203">
        <v>0.99550140428738043</v>
      </c>
      <c r="J203">
        <v>0.93255055473557324</v>
      </c>
    </row>
    <row r="204" spans="1:10" x14ac:dyDescent="0.2">
      <c r="A204">
        <v>2</v>
      </c>
      <c r="B204">
        <v>15</v>
      </c>
      <c r="C204" t="s">
        <v>12</v>
      </c>
      <c r="D204" t="s">
        <v>11</v>
      </c>
      <c r="E204">
        <v>0.62302032345266967</v>
      </c>
      <c r="F204">
        <v>0.97886870423485361</v>
      </c>
      <c r="G204">
        <v>0.85823565940316393</v>
      </c>
      <c r="H204">
        <v>0.7228452008394185</v>
      </c>
      <c r="I204">
        <v>0.99400340147482236</v>
      </c>
      <c r="J204">
        <v>0.89263811212419153</v>
      </c>
    </row>
    <row r="205" spans="1:10" x14ac:dyDescent="0.2">
      <c r="A205">
        <v>3</v>
      </c>
      <c r="B205">
        <v>15</v>
      </c>
      <c r="C205" t="s">
        <v>12</v>
      </c>
      <c r="D205" t="s">
        <v>11</v>
      </c>
      <c r="E205">
        <v>0.48559500677885548</v>
      </c>
      <c r="F205">
        <v>0.93869541006121016</v>
      </c>
      <c r="G205">
        <v>0.78075990251683047</v>
      </c>
      <c r="H205">
        <v>0.57208864617110555</v>
      </c>
      <c r="I205">
        <v>0.98691684305546279</v>
      </c>
      <c r="J205">
        <v>0.79189725183732973</v>
      </c>
    </row>
    <row r="206" spans="1:10" x14ac:dyDescent="0.2">
      <c r="A206">
        <v>4</v>
      </c>
      <c r="B206">
        <v>15</v>
      </c>
      <c r="C206" t="s">
        <v>12</v>
      </c>
      <c r="D206" t="s">
        <v>11</v>
      </c>
      <c r="E206">
        <v>0.20268773649296001</v>
      </c>
      <c r="F206">
        <v>0.7089907808339051</v>
      </c>
      <c r="G206">
        <v>0.5504546940029249</v>
      </c>
      <c r="H206">
        <v>0.25814144346806911</v>
      </c>
      <c r="I206">
        <v>0.95061923412624316</v>
      </c>
      <c r="J206">
        <v>0.56386834947198117</v>
      </c>
    </row>
    <row r="207" spans="1:10" x14ac:dyDescent="0.2">
      <c r="A207">
        <v>0</v>
      </c>
      <c r="B207">
        <v>20</v>
      </c>
      <c r="C207" t="s">
        <v>12</v>
      </c>
      <c r="D207" t="s">
        <v>11</v>
      </c>
      <c r="E207">
        <v>0.6938023104753962</v>
      </c>
      <c r="F207">
        <v>0.99165623874230802</v>
      </c>
      <c r="G207">
        <v>0.89498721566244821</v>
      </c>
      <c r="H207">
        <v>0.7801406797421504</v>
      </c>
      <c r="I207">
        <v>0.99242239232347396</v>
      </c>
      <c r="J207">
        <v>0.92070349810352436</v>
      </c>
    </row>
    <row r="208" spans="1:10" x14ac:dyDescent="0.2">
      <c r="A208">
        <v>1</v>
      </c>
      <c r="B208">
        <v>20</v>
      </c>
      <c r="C208" t="s">
        <v>12</v>
      </c>
      <c r="D208" t="s">
        <v>11</v>
      </c>
      <c r="E208">
        <v>0.64911210983623813</v>
      </c>
      <c r="F208">
        <v>0.98893294682875521</v>
      </c>
      <c r="G208">
        <v>0.87757829679907162</v>
      </c>
      <c r="H208">
        <v>0.74608943117959703</v>
      </c>
      <c r="I208">
        <v>0.99160764250432221</v>
      </c>
      <c r="J208">
        <v>0.90707822581741615</v>
      </c>
    </row>
    <row r="209" spans="1:10" x14ac:dyDescent="0.2">
      <c r="A209">
        <v>2</v>
      </c>
      <c r="B209">
        <v>20</v>
      </c>
      <c r="C209" t="s">
        <v>12</v>
      </c>
      <c r="D209" t="s">
        <v>11</v>
      </c>
      <c r="E209">
        <v>0.5989600977532139</v>
      </c>
      <c r="F209">
        <v>0.9768575743908634</v>
      </c>
      <c r="G209">
        <v>0.83977459679200306</v>
      </c>
      <c r="H209">
        <v>0.66523493193373229</v>
      </c>
      <c r="I209">
        <v>0.98863031331979656</v>
      </c>
      <c r="J209">
        <v>0.86635314498217619</v>
      </c>
    </row>
    <row r="210" spans="1:10" x14ac:dyDescent="0.2">
      <c r="A210">
        <v>3</v>
      </c>
      <c r="B210">
        <v>20</v>
      </c>
      <c r="C210" t="s">
        <v>12</v>
      </c>
      <c r="D210" t="s">
        <v>11</v>
      </c>
      <c r="E210">
        <v>0.3997353425697065</v>
      </c>
      <c r="F210">
        <v>0.91425576852542201</v>
      </c>
      <c r="G210">
        <v>0.72887270305359864</v>
      </c>
      <c r="H210">
        <v>0.48587421482367282</v>
      </c>
      <c r="I210">
        <v>0.9840224220498528</v>
      </c>
      <c r="J210">
        <v>0.74234851136064295</v>
      </c>
    </row>
    <row r="211" spans="1:10" x14ac:dyDescent="0.2">
      <c r="A211">
        <v>4</v>
      </c>
      <c r="B211">
        <v>20</v>
      </c>
      <c r="C211" t="s">
        <v>12</v>
      </c>
      <c r="D211" t="s">
        <v>11</v>
      </c>
      <c r="E211">
        <v>0.17462591653969861</v>
      </c>
      <c r="F211">
        <v>0.57875578676813733</v>
      </c>
      <c r="G211">
        <v>0.46611181253200262</v>
      </c>
      <c r="H211">
        <v>0.16525121185870459</v>
      </c>
      <c r="I211">
        <v>0.94343113275124435</v>
      </c>
      <c r="J211">
        <v>0.49309284943506237</v>
      </c>
    </row>
    <row r="212" spans="1:10" x14ac:dyDescent="0.2">
      <c r="A212">
        <v>0</v>
      </c>
      <c r="B212">
        <v>-80</v>
      </c>
      <c r="C212" t="s">
        <v>10</v>
      </c>
      <c r="D212" t="s">
        <v>11</v>
      </c>
      <c r="E212">
        <v>0.65398204737044952</v>
      </c>
      <c r="F212">
        <v>0.97273929308002216</v>
      </c>
      <c r="G212">
        <v>0.88505094312891686</v>
      </c>
      <c r="H212">
        <v>0.65896908098608875</v>
      </c>
      <c r="I212">
        <v>0.97954599061108438</v>
      </c>
      <c r="J212">
        <v>0.843159867504927</v>
      </c>
    </row>
    <row r="213" spans="1:10" x14ac:dyDescent="0.2">
      <c r="A213">
        <v>1</v>
      </c>
      <c r="B213">
        <v>-80</v>
      </c>
      <c r="C213" t="s">
        <v>10</v>
      </c>
      <c r="D213" t="s">
        <v>11</v>
      </c>
      <c r="E213">
        <v>0.64991871697663606</v>
      </c>
      <c r="F213">
        <v>0.9721174066993048</v>
      </c>
      <c r="G213">
        <v>0.88238789134368567</v>
      </c>
      <c r="H213">
        <v>0.65070840891168191</v>
      </c>
      <c r="I213">
        <v>0.9787937865076648</v>
      </c>
      <c r="J213">
        <v>0.83929891631091158</v>
      </c>
    </row>
    <row r="214" spans="1:10" x14ac:dyDescent="0.2">
      <c r="A214">
        <v>2</v>
      </c>
      <c r="B214">
        <v>-80</v>
      </c>
      <c r="C214" t="s">
        <v>10</v>
      </c>
      <c r="D214" t="s">
        <v>11</v>
      </c>
      <c r="E214">
        <v>0.6299711156845712</v>
      </c>
      <c r="F214">
        <v>0.96998224572518776</v>
      </c>
      <c r="G214">
        <v>0.8735184549758398</v>
      </c>
      <c r="H214">
        <v>0.62674476597198214</v>
      </c>
      <c r="I214">
        <v>0.97716963966478121</v>
      </c>
      <c r="J214">
        <v>0.82644822905525417</v>
      </c>
    </row>
    <row r="215" spans="1:10" x14ac:dyDescent="0.2">
      <c r="A215">
        <v>3</v>
      </c>
      <c r="B215">
        <v>-80</v>
      </c>
      <c r="C215" t="s">
        <v>10</v>
      </c>
      <c r="D215" t="s">
        <v>11</v>
      </c>
      <c r="E215">
        <v>0.58538268222413736</v>
      </c>
      <c r="F215">
        <v>0.96631828723133195</v>
      </c>
      <c r="G215">
        <v>0.85733785866714773</v>
      </c>
      <c r="H215">
        <v>0.58723756997123178</v>
      </c>
      <c r="I215">
        <v>0.97434492330437439</v>
      </c>
      <c r="J215">
        <v>0.80424744235669421</v>
      </c>
    </row>
    <row r="216" spans="1:10" x14ac:dyDescent="0.2">
      <c r="A216">
        <v>4</v>
      </c>
      <c r="B216">
        <v>-80</v>
      </c>
      <c r="C216" t="s">
        <v>10</v>
      </c>
      <c r="D216" t="s">
        <v>11</v>
      </c>
      <c r="E216">
        <v>0.51924865248904606</v>
      </c>
      <c r="F216">
        <v>0.96057847569414401</v>
      </c>
      <c r="G216">
        <v>0.83275097377247065</v>
      </c>
      <c r="H216">
        <v>0.53262119647897654</v>
      </c>
      <c r="I216">
        <v>0.97010285166663501</v>
      </c>
      <c r="J216">
        <v>0.77216766086312216</v>
      </c>
    </row>
    <row r="217" spans="1:10" x14ac:dyDescent="0.2">
      <c r="A217">
        <v>0</v>
      </c>
      <c r="B217">
        <v>-75</v>
      </c>
      <c r="C217" t="s">
        <v>10</v>
      </c>
      <c r="D217" t="s">
        <v>11</v>
      </c>
      <c r="E217">
        <v>0.65370629431838057</v>
      </c>
      <c r="F217">
        <v>0.96926017614115723</v>
      </c>
      <c r="G217">
        <v>0.87936466119634316</v>
      </c>
      <c r="H217">
        <v>0.67736651285689931</v>
      </c>
      <c r="I217">
        <v>0.98098720743687917</v>
      </c>
      <c r="J217">
        <v>0.87946712239353608</v>
      </c>
    </row>
    <row r="218" spans="1:10" x14ac:dyDescent="0.2">
      <c r="A218">
        <v>1</v>
      </c>
      <c r="B218">
        <v>-75</v>
      </c>
      <c r="C218" t="s">
        <v>10</v>
      </c>
      <c r="D218" t="s">
        <v>11</v>
      </c>
      <c r="E218">
        <v>0.6416978066771194</v>
      </c>
      <c r="F218">
        <v>0.96835913329258239</v>
      </c>
      <c r="G218">
        <v>0.87488003604370446</v>
      </c>
      <c r="H218">
        <v>0.66562635592636976</v>
      </c>
      <c r="I218">
        <v>0.97999454316649059</v>
      </c>
      <c r="J218">
        <v>0.87426340142295511</v>
      </c>
    </row>
    <row r="219" spans="1:10" x14ac:dyDescent="0.2">
      <c r="A219">
        <v>2</v>
      </c>
      <c r="B219">
        <v>-75</v>
      </c>
      <c r="C219" t="s">
        <v>10</v>
      </c>
      <c r="D219" t="s">
        <v>11</v>
      </c>
      <c r="E219">
        <v>0.67011543924179062</v>
      </c>
      <c r="F219">
        <v>0.96875431744944762</v>
      </c>
      <c r="G219">
        <v>0.88151107859640432</v>
      </c>
      <c r="H219">
        <v>0.66263174437579642</v>
      </c>
      <c r="I219">
        <v>0.97860201948386916</v>
      </c>
      <c r="J219">
        <v>0.86411762056950037</v>
      </c>
    </row>
    <row r="220" spans="1:10" x14ac:dyDescent="0.2">
      <c r="A220">
        <v>3</v>
      </c>
      <c r="B220">
        <v>-75</v>
      </c>
      <c r="C220" t="s">
        <v>10</v>
      </c>
      <c r="D220" t="s">
        <v>11</v>
      </c>
      <c r="E220">
        <v>0.65761856431105425</v>
      </c>
      <c r="F220">
        <v>0.97012431788840903</v>
      </c>
      <c r="G220">
        <v>0.88225768178985442</v>
      </c>
      <c r="H220">
        <v>0.65711321461852501</v>
      </c>
      <c r="I220">
        <v>0.977257020587183</v>
      </c>
      <c r="J220">
        <v>0.8401269774702923</v>
      </c>
    </row>
    <row r="221" spans="1:10" x14ac:dyDescent="0.2">
      <c r="A221">
        <v>4</v>
      </c>
      <c r="B221">
        <v>-75</v>
      </c>
      <c r="C221" t="s">
        <v>10</v>
      </c>
      <c r="D221" t="s">
        <v>11</v>
      </c>
      <c r="E221">
        <v>0.57150024726156801</v>
      </c>
      <c r="F221">
        <v>0.96204515645534716</v>
      </c>
      <c r="G221">
        <v>0.85136318136610056</v>
      </c>
      <c r="H221">
        <v>0.58409187756386316</v>
      </c>
      <c r="I221">
        <v>0.97104692686381155</v>
      </c>
      <c r="J221">
        <v>0.79891925202587599</v>
      </c>
    </row>
    <row r="222" spans="1:10" x14ac:dyDescent="0.2">
      <c r="A222">
        <v>0</v>
      </c>
      <c r="B222">
        <v>-70</v>
      </c>
      <c r="C222" t="s">
        <v>10</v>
      </c>
      <c r="D222" t="s">
        <v>11</v>
      </c>
      <c r="E222">
        <v>0.73657415585588559</v>
      </c>
      <c r="F222">
        <v>0.97456816393028223</v>
      </c>
      <c r="G222">
        <v>0.90894111985853321</v>
      </c>
      <c r="H222">
        <v>0.76076130402446862</v>
      </c>
      <c r="I222">
        <v>0.98411817083142517</v>
      </c>
      <c r="J222">
        <v>0.91333121370554005</v>
      </c>
    </row>
    <row r="223" spans="1:10" x14ac:dyDescent="0.2">
      <c r="A223">
        <v>1</v>
      </c>
      <c r="B223">
        <v>-70</v>
      </c>
      <c r="C223" t="s">
        <v>10</v>
      </c>
      <c r="D223" t="s">
        <v>11</v>
      </c>
      <c r="E223">
        <v>0.72305414520383571</v>
      </c>
      <c r="F223">
        <v>0.97337350754965479</v>
      </c>
      <c r="G223">
        <v>0.90417135343731236</v>
      </c>
      <c r="H223">
        <v>0.74758970252037271</v>
      </c>
      <c r="I223">
        <v>0.9833000587579338</v>
      </c>
      <c r="J223">
        <v>0.90810800588778584</v>
      </c>
    </row>
    <row r="224" spans="1:10" x14ac:dyDescent="0.2">
      <c r="A224">
        <v>2</v>
      </c>
      <c r="B224">
        <v>-70</v>
      </c>
      <c r="C224" t="s">
        <v>10</v>
      </c>
      <c r="D224" t="s">
        <v>11</v>
      </c>
      <c r="E224">
        <v>0.68171770720790781</v>
      </c>
      <c r="F224">
        <v>0.96947570758581236</v>
      </c>
      <c r="G224">
        <v>0.88904514191247719</v>
      </c>
      <c r="H224">
        <v>0.70709166046472871</v>
      </c>
      <c r="I224">
        <v>0.98083265533954045</v>
      </c>
      <c r="J224">
        <v>0.89031827294243948</v>
      </c>
    </row>
    <row r="225" spans="1:10" x14ac:dyDescent="0.2">
      <c r="A225">
        <v>3</v>
      </c>
      <c r="B225">
        <v>-70</v>
      </c>
      <c r="C225" t="s">
        <v>10</v>
      </c>
      <c r="D225" t="s">
        <v>11</v>
      </c>
      <c r="E225">
        <v>0.66798169574613697</v>
      </c>
      <c r="F225">
        <v>0.96720159096528202</v>
      </c>
      <c r="G225">
        <v>0.87985869022156538</v>
      </c>
      <c r="H225">
        <v>0.65889457573313692</v>
      </c>
      <c r="I225">
        <v>0.97770410275541042</v>
      </c>
      <c r="J225">
        <v>0.86690668905904522</v>
      </c>
    </row>
    <row r="226" spans="1:10" x14ac:dyDescent="0.2">
      <c r="A226">
        <v>4</v>
      </c>
      <c r="B226">
        <v>-70</v>
      </c>
      <c r="C226" t="s">
        <v>10</v>
      </c>
      <c r="D226" t="s">
        <v>11</v>
      </c>
      <c r="E226">
        <v>0.60911377025572355</v>
      </c>
      <c r="F226">
        <v>0.96020684236515319</v>
      </c>
      <c r="G226">
        <v>0.86306811586272536</v>
      </c>
      <c r="H226">
        <v>0.62678901901483819</v>
      </c>
      <c r="I226">
        <v>0.97394461754337036</v>
      </c>
      <c r="J226">
        <v>0.82130190593220909</v>
      </c>
    </row>
    <row r="227" spans="1:10" x14ac:dyDescent="0.2">
      <c r="A227">
        <v>0</v>
      </c>
      <c r="B227">
        <v>-65</v>
      </c>
      <c r="C227" t="s">
        <v>10</v>
      </c>
      <c r="D227" t="s">
        <v>11</v>
      </c>
      <c r="E227">
        <v>0.80161310786840678</v>
      </c>
      <c r="F227">
        <v>0.97964370013238677</v>
      </c>
      <c r="G227">
        <v>0.93215680454139982</v>
      </c>
      <c r="H227">
        <v>0.82467737113953188</v>
      </c>
      <c r="I227">
        <v>0.9851195488790544</v>
      </c>
      <c r="J227">
        <v>0.93530208477459797</v>
      </c>
    </row>
    <row r="228" spans="1:10" x14ac:dyDescent="0.2">
      <c r="A228">
        <v>1</v>
      </c>
      <c r="B228">
        <v>-65</v>
      </c>
      <c r="C228" t="s">
        <v>10</v>
      </c>
      <c r="D228" t="s">
        <v>11</v>
      </c>
      <c r="E228">
        <v>0.78582916842834583</v>
      </c>
      <c r="F228">
        <v>0.97708797574992878</v>
      </c>
      <c r="G228">
        <v>0.92588914804886724</v>
      </c>
      <c r="H228">
        <v>0.81115413208365916</v>
      </c>
      <c r="I228">
        <v>0.98568306465913036</v>
      </c>
      <c r="J228">
        <v>0.9318885853308182</v>
      </c>
    </row>
    <row r="229" spans="1:10" x14ac:dyDescent="0.2">
      <c r="A229">
        <v>2</v>
      </c>
      <c r="B229">
        <v>-65</v>
      </c>
      <c r="C229" t="s">
        <v>10</v>
      </c>
      <c r="D229" t="s">
        <v>11</v>
      </c>
      <c r="E229">
        <v>0.74158762373531617</v>
      </c>
      <c r="F229">
        <v>0.97274109648523976</v>
      </c>
      <c r="G229">
        <v>0.9101007749775244</v>
      </c>
      <c r="H229">
        <v>0.7688407534915922</v>
      </c>
      <c r="I229">
        <v>0.98322363797029522</v>
      </c>
      <c r="J229">
        <v>0.91432964750394641</v>
      </c>
    </row>
    <row r="230" spans="1:10" x14ac:dyDescent="0.2">
      <c r="A230">
        <v>3</v>
      </c>
      <c r="B230">
        <v>-65</v>
      </c>
      <c r="C230" t="s">
        <v>10</v>
      </c>
      <c r="D230" t="s">
        <v>11</v>
      </c>
      <c r="E230">
        <v>0.6614489160058874</v>
      </c>
      <c r="F230">
        <v>0.96412746288683859</v>
      </c>
      <c r="G230">
        <v>0.8801556758695076</v>
      </c>
      <c r="H230">
        <v>0.69118485497068494</v>
      </c>
      <c r="I230">
        <v>0.97759232009201602</v>
      </c>
      <c r="J230">
        <v>0.87952066969141585</v>
      </c>
    </row>
    <row r="231" spans="1:10" x14ac:dyDescent="0.2">
      <c r="A231">
        <v>4</v>
      </c>
      <c r="B231">
        <v>-65</v>
      </c>
      <c r="C231" t="s">
        <v>10</v>
      </c>
      <c r="D231" t="s">
        <v>11</v>
      </c>
      <c r="E231">
        <v>0.63691184037311943</v>
      </c>
      <c r="F231">
        <v>0.95657492082553364</v>
      </c>
      <c r="G231">
        <v>0.86881215338036955</v>
      </c>
      <c r="H231">
        <v>0.65174223877125181</v>
      </c>
      <c r="I231">
        <v>0.97239214883326275</v>
      </c>
      <c r="J231">
        <v>0.83549653357573295</v>
      </c>
    </row>
    <row r="232" spans="1:10" x14ac:dyDescent="0.2">
      <c r="A232">
        <v>0</v>
      </c>
      <c r="B232">
        <v>-60</v>
      </c>
      <c r="C232" t="s">
        <v>10</v>
      </c>
      <c r="D232" t="s">
        <v>11</v>
      </c>
      <c r="E232">
        <v>0.83317719566726822</v>
      </c>
      <c r="F232">
        <v>0.98014097503336883</v>
      </c>
      <c r="G232">
        <v>0.94253900435763216</v>
      </c>
      <c r="H232">
        <v>0.86411631702065772</v>
      </c>
      <c r="I232">
        <v>0.98762154497425381</v>
      </c>
      <c r="J232">
        <v>0.95606194584056281</v>
      </c>
    </row>
    <row r="233" spans="1:10" x14ac:dyDescent="0.2">
      <c r="A233">
        <v>1</v>
      </c>
      <c r="B233">
        <v>-60</v>
      </c>
      <c r="C233" t="s">
        <v>10</v>
      </c>
      <c r="D233" t="s">
        <v>11</v>
      </c>
      <c r="E233">
        <v>0.82726307167208202</v>
      </c>
      <c r="F233">
        <v>0.98033934233348119</v>
      </c>
      <c r="G233">
        <v>0.94004087533702518</v>
      </c>
      <c r="H233">
        <v>0.85080935112416223</v>
      </c>
      <c r="I233">
        <v>0.98655432141245136</v>
      </c>
      <c r="J233">
        <v>0.95020105293515444</v>
      </c>
    </row>
    <row r="234" spans="1:10" x14ac:dyDescent="0.2">
      <c r="A234">
        <v>2</v>
      </c>
      <c r="B234">
        <v>-60</v>
      </c>
      <c r="C234" t="s">
        <v>10</v>
      </c>
      <c r="D234" t="s">
        <v>11</v>
      </c>
      <c r="E234">
        <v>0.78889414234215693</v>
      </c>
      <c r="F234">
        <v>0.97539785110263078</v>
      </c>
      <c r="G234">
        <v>0.92612807091994365</v>
      </c>
      <c r="H234">
        <v>0.81640517936731349</v>
      </c>
      <c r="I234">
        <v>0.98477357074402638</v>
      </c>
      <c r="J234">
        <v>0.93162588836319205</v>
      </c>
    </row>
    <row r="235" spans="1:10" x14ac:dyDescent="0.2">
      <c r="A235">
        <v>3</v>
      </c>
      <c r="B235">
        <v>-60</v>
      </c>
      <c r="C235" t="s">
        <v>10</v>
      </c>
      <c r="D235" t="s">
        <v>11</v>
      </c>
      <c r="E235">
        <v>0.70274140002904717</v>
      </c>
      <c r="F235">
        <v>0.96581367548693642</v>
      </c>
      <c r="G235">
        <v>0.8945059721990406</v>
      </c>
      <c r="H235">
        <v>0.73462088416108029</v>
      </c>
      <c r="I235">
        <v>0.97857272357615643</v>
      </c>
      <c r="J235">
        <v>0.89605508458680105</v>
      </c>
    </row>
    <row r="236" spans="1:10" x14ac:dyDescent="0.2">
      <c r="A236">
        <v>4</v>
      </c>
      <c r="B236">
        <v>-60</v>
      </c>
      <c r="C236" t="s">
        <v>10</v>
      </c>
      <c r="D236" t="s">
        <v>11</v>
      </c>
      <c r="E236">
        <v>0.65335559865721127</v>
      </c>
      <c r="F236">
        <v>0.94905955253112761</v>
      </c>
      <c r="G236">
        <v>0.86391288024565627</v>
      </c>
      <c r="H236">
        <v>0.64485943603004625</v>
      </c>
      <c r="I236">
        <v>0.96938218570106216</v>
      </c>
      <c r="J236">
        <v>0.8472413886046003</v>
      </c>
    </row>
    <row r="237" spans="1:10" x14ac:dyDescent="0.2">
      <c r="A237">
        <v>0</v>
      </c>
      <c r="B237">
        <v>-55</v>
      </c>
      <c r="C237" t="s">
        <v>10</v>
      </c>
      <c r="D237" t="s">
        <v>11</v>
      </c>
      <c r="E237">
        <v>0.87566582782052838</v>
      </c>
      <c r="F237">
        <v>0.98119893231198219</v>
      </c>
      <c r="G237">
        <v>0.9549751005999052</v>
      </c>
      <c r="H237">
        <v>0.90596094031730279</v>
      </c>
      <c r="I237">
        <v>0.98970348199332103</v>
      </c>
      <c r="J237">
        <v>0.96865336949382397</v>
      </c>
    </row>
    <row r="238" spans="1:10" x14ac:dyDescent="0.2">
      <c r="A238">
        <v>1</v>
      </c>
      <c r="B238">
        <v>-55</v>
      </c>
      <c r="C238" t="s">
        <v>10</v>
      </c>
      <c r="D238" t="s">
        <v>11</v>
      </c>
      <c r="E238">
        <v>0.85998604573436566</v>
      </c>
      <c r="F238">
        <v>0.98096118269094523</v>
      </c>
      <c r="G238">
        <v>0.95060458978975482</v>
      </c>
      <c r="H238">
        <v>0.88977233840069581</v>
      </c>
      <c r="I238">
        <v>0.98820691184960396</v>
      </c>
      <c r="J238">
        <v>0.96304187157016541</v>
      </c>
    </row>
    <row r="239" spans="1:10" x14ac:dyDescent="0.2">
      <c r="A239">
        <v>2</v>
      </c>
      <c r="B239">
        <v>-55</v>
      </c>
      <c r="C239" t="s">
        <v>10</v>
      </c>
      <c r="D239" t="s">
        <v>11</v>
      </c>
      <c r="E239">
        <v>0.823674614210259</v>
      </c>
      <c r="F239">
        <v>0.97605907745550557</v>
      </c>
      <c r="G239">
        <v>0.93545382716006975</v>
      </c>
      <c r="H239">
        <v>0.84424474469830035</v>
      </c>
      <c r="I239">
        <v>0.98620999855711644</v>
      </c>
      <c r="J239">
        <v>0.94615046156602323</v>
      </c>
    </row>
    <row r="240" spans="1:10" x14ac:dyDescent="0.2">
      <c r="A240">
        <v>3</v>
      </c>
      <c r="B240">
        <v>-55</v>
      </c>
      <c r="C240" t="s">
        <v>10</v>
      </c>
      <c r="D240" t="s">
        <v>11</v>
      </c>
      <c r="E240">
        <v>0.73505652770774565</v>
      </c>
      <c r="F240">
        <v>0.96688970712265876</v>
      </c>
      <c r="G240">
        <v>0.9052829087328772</v>
      </c>
      <c r="H240">
        <v>0.76857783192008811</v>
      </c>
      <c r="I240">
        <v>0.97952658204877896</v>
      </c>
      <c r="J240">
        <v>0.90792177036545696</v>
      </c>
    </row>
    <row r="241" spans="1:10" x14ac:dyDescent="0.2">
      <c r="A241">
        <v>4</v>
      </c>
      <c r="B241">
        <v>-55</v>
      </c>
      <c r="C241" t="s">
        <v>10</v>
      </c>
      <c r="D241" t="s">
        <v>11</v>
      </c>
      <c r="E241">
        <v>0.66607738698774066</v>
      </c>
      <c r="F241">
        <v>0.94806133230265544</v>
      </c>
      <c r="G241">
        <v>0.86540685493456326</v>
      </c>
      <c r="H241">
        <v>0.64928701113704212</v>
      </c>
      <c r="I241">
        <v>0.96914639804366565</v>
      </c>
      <c r="J241">
        <v>0.85519772476703371</v>
      </c>
    </row>
    <row r="242" spans="1:10" x14ac:dyDescent="0.2">
      <c r="A242">
        <v>0</v>
      </c>
      <c r="B242">
        <v>-50</v>
      </c>
      <c r="C242" t="s">
        <v>10</v>
      </c>
      <c r="D242" t="s">
        <v>11</v>
      </c>
      <c r="E242">
        <v>0.91053219781328365</v>
      </c>
      <c r="F242">
        <v>0.98390099543037524</v>
      </c>
      <c r="G242">
        <v>0.96632969760615561</v>
      </c>
      <c r="H242">
        <v>0.93328857486467043</v>
      </c>
      <c r="I242">
        <v>0.98974993060420757</v>
      </c>
      <c r="J242">
        <v>0.97627541158362563</v>
      </c>
    </row>
    <row r="243" spans="1:10" x14ac:dyDescent="0.2">
      <c r="A243">
        <v>1</v>
      </c>
      <c r="B243">
        <v>-50</v>
      </c>
      <c r="C243" t="s">
        <v>10</v>
      </c>
      <c r="D243" t="s">
        <v>11</v>
      </c>
      <c r="E243">
        <v>0.88927107988580512</v>
      </c>
      <c r="F243">
        <v>0.97925935945632103</v>
      </c>
      <c r="G243">
        <v>0.95760142194836595</v>
      </c>
      <c r="H243">
        <v>0.92246548389427363</v>
      </c>
      <c r="I243">
        <v>0.99196435480915257</v>
      </c>
      <c r="J243">
        <v>0.97451307910694696</v>
      </c>
    </row>
    <row r="244" spans="1:10" x14ac:dyDescent="0.2">
      <c r="A244">
        <v>2</v>
      </c>
      <c r="B244">
        <v>-50</v>
      </c>
      <c r="C244" t="s">
        <v>10</v>
      </c>
      <c r="D244" t="s">
        <v>11</v>
      </c>
      <c r="E244">
        <v>0.8441173534066656</v>
      </c>
      <c r="F244">
        <v>0.97762721842927636</v>
      </c>
      <c r="G244">
        <v>0.9434742950684456</v>
      </c>
      <c r="H244">
        <v>0.87225313550979866</v>
      </c>
      <c r="I244">
        <v>0.98745964499174765</v>
      </c>
      <c r="J244">
        <v>0.95657966315206922</v>
      </c>
    </row>
    <row r="245" spans="1:10" x14ac:dyDescent="0.2">
      <c r="A245">
        <v>3</v>
      </c>
      <c r="B245">
        <v>-50</v>
      </c>
      <c r="C245" t="s">
        <v>10</v>
      </c>
      <c r="D245" t="s">
        <v>11</v>
      </c>
      <c r="E245">
        <v>0.75922064261272082</v>
      </c>
      <c r="F245">
        <v>0.96743034607471279</v>
      </c>
      <c r="G245">
        <v>0.91309533611008964</v>
      </c>
      <c r="H245">
        <v>0.7937027588625537</v>
      </c>
      <c r="I245">
        <v>0.97982476052913758</v>
      </c>
      <c r="J245">
        <v>0.91605489691825204</v>
      </c>
    </row>
    <row r="246" spans="1:10" x14ac:dyDescent="0.2">
      <c r="A246">
        <v>4</v>
      </c>
      <c r="B246">
        <v>-50</v>
      </c>
      <c r="C246" t="s">
        <v>10</v>
      </c>
      <c r="D246" t="s">
        <v>11</v>
      </c>
      <c r="E246">
        <v>0.67047458362302059</v>
      </c>
      <c r="F246">
        <v>0.94114010773322321</v>
      </c>
      <c r="G246">
        <v>0.86123649509813072</v>
      </c>
      <c r="H246">
        <v>0.67002782622202139</v>
      </c>
      <c r="I246">
        <v>0.97462476264545417</v>
      </c>
      <c r="J246">
        <v>0.86003015211337441</v>
      </c>
    </row>
    <row r="247" spans="1:10" x14ac:dyDescent="0.2">
      <c r="A247">
        <v>0</v>
      </c>
      <c r="B247">
        <v>-45</v>
      </c>
      <c r="C247" t="s">
        <v>10</v>
      </c>
      <c r="D247" t="s">
        <v>11</v>
      </c>
      <c r="E247">
        <v>0.93366563773414601</v>
      </c>
      <c r="F247">
        <v>0.98466992067897241</v>
      </c>
      <c r="G247">
        <v>0.97322610934782317</v>
      </c>
      <c r="H247">
        <v>0.95415596564489424</v>
      </c>
      <c r="I247">
        <v>0.99163154101724238</v>
      </c>
      <c r="J247">
        <v>0.983609595454495</v>
      </c>
    </row>
    <row r="248" spans="1:10" x14ac:dyDescent="0.2">
      <c r="A248">
        <v>1</v>
      </c>
      <c r="B248">
        <v>-45</v>
      </c>
      <c r="C248" t="s">
        <v>10</v>
      </c>
      <c r="D248" t="s">
        <v>11</v>
      </c>
      <c r="E248">
        <v>0.91584304957179963</v>
      </c>
      <c r="F248">
        <v>0.98117836144473602</v>
      </c>
      <c r="G248">
        <v>0.96595501976516518</v>
      </c>
      <c r="H248">
        <v>0.94211029107088939</v>
      </c>
      <c r="I248">
        <v>0.99184700556055083</v>
      </c>
      <c r="J248">
        <v>0.98016723621108204</v>
      </c>
    </row>
    <row r="249" spans="1:10" x14ac:dyDescent="0.2">
      <c r="A249">
        <v>2</v>
      </c>
      <c r="B249">
        <v>-45</v>
      </c>
      <c r="C249" t="s">
        <v>10</v>
      </c>
      <c r="D249" t="s">
        <v>11</v>
      </c>
      <c r="E249">
        <v>0.85869432777680221</v>
      </c>
      <c r="F249">
        <v>0.97595464747462624</v>
      </c>
      <c r="G249">
        <v>0.94733960563468822</v>
      </c>
      <c r="H249">
        <v>0.89583119864732597</v>
      </c>
      <c r="I249">
        <v>0.98930970025217657</v>
      </c>
      <c r="J249">
        <v>0.96422118866167239</v>
      </c>
    </row>
    <row r="250" spans="1:10" x14ac:dyDescent="0.2">
      <c r="A250">
        <v>3</v>
      </c>
      <c r="B250">
        <v>-45</v>
      </c>
      <c r="C250" t="s">
        <v>10</v>
      </c>
      <c r="D250" t="s">
        <v>11</v>
      </c>
      <c r="E250">
        <v>0.77797399407933343</v>
      </c>
      <c r="F250">
        <v>0.96579465088134542</v>
      </c>
      <c r="G250">
        <v>0.91617304108330277</v>
      </c>
      <c r="H250">
        <v>0.80594212185942082</v>
      </c>
      <c r="I250">
        <v>0.97929899617562755</v>
      </c>
      <c r="J250">
        <v>0.92173596241302003</v>
      </c>
    </row>
    <row r="251" spans="1:10" x14ac:dyDescent="0.2">
      <c r="A251">
        <v>4</v>
      </c>
      <c r="B251">
        <v>-45</v>
      </c>
      <c r="C251" t="s">
        <v>10</v>
      </c>
      <c r="D251" t="s">
        <v>11</v>
      </c>
      <c r="E251">
        <v>0.67835041019425757</v>
      </c>
      <c r="F251">
        <v>0.93739737594210504</v>
      </c>
      <c r="G251">
        <v>0.86062762340884846</v>
      </c>
      <c r="H251">
        <v>0.67587477627057546</v>
      </c>
      <c r="I251">
        <v>0.97280642767692938</v>
      </c>
      <c r="J251">
        <v>0.86066792735589026</v>
      </c>
    </row>
    <row r="252" spans="1:10" x14ac:dyDescent="0.2">
      <c r="A252">
        <v>0</v>
      </c>
      <c r="B252">
        <v>-40</v>
      </c>
      <c r="C252" t="s">
        <v>10</v>
      </c>
      <c r="D252" t="s">
        <v>11</v>
      </c>
      <c r="E252">
        <v>0.95159247962909277</v>
      </c>
      <c r="F252">
        <v>0.98543186226961998</v>
      </c>
      <c r="G252">
        <v>0.9779137726170678</v>
      </c>
      <c r="H252">
        <v>0.96991861828836001</v>
      </c>
      <c r="I252">
        <v>0.99226303941582239</v>
      </c>
      <c r="J252">
        <v>0.98822240545098705</v>
      </c>
    </row>
    <row r="253" spans="1:10" x14ac:dyDescent="0.2">
      <c r="A253">
        <v>1</v>
      </c>
      <c r="B253">
        <v>-40</v>
      </c>
      <c r="C253" t="s">
        <v>10</v>
      </c>
      <c r="D253" t="s">
        <v>11</v>
      </c>
      <c r="E253">
        <v>0.93506986590350361</v>
      </c>
      <c r="F253">
        <v>0.98343552557382397</v>
      </c>
      <c r="G253">
        <v>0.97268614355832039</v>
      </c>
      <c r="H253">
        <v>0.95597519307869505</v>
      </c>
      <c r="I253">
        <v>0.99168777980163803</v>
      </c>
      <c r="J253">
        <v>0.98411907896998663</v>
      </c>
    </row>
    <row r="254" spans="1:10" x14ac:dyDescent="0.2">
      <c r="A254">
        <v>2</v>
      </c>
      <c r="B254">
        <v>-40</v>
      </c>
      <c r="C254" t="s">
        <v>10</v>
      </c>
      <c r="D254" t="s">
        <v>11</v>
      </c>
      <c r="E254">
        <v>0.87383172682168775</v>
      </c>
      <c r="F254">
        <v>0.97523042615592159</v>
      </c>
      <c r="G254">
        <v>0.95106858311143361</v>
      </c>
      <c r="H254">
        <v>0.91270035235692604</v>
      </c>
      <c r="I254">
        <v>0.99031861680424782</v>
      </c>
      <c r="J254">
        <v>0.96935699778236761</v>
      </c>
    </row>
    <row r="255" spans="1:10" x14ac:dyDescent="0.2">
      <c r="A255">
        <v>3</v>
      </c>
      <c r="B255">
        <v>-40</v>
      </c>
      <c r="C255" t="s">
        <v>10</v>
      </c>
      <c r="D255" t="s">
        <v>11</v>
      </c>
      <c r="E255">
        <v>0.7885582805965794</v>
      </c>
      <c r="F255">
        <v>0.96275399617383439</v>
      </c>
      <c r="G255">
        <v>0.91665034329131201</v>
      </c>
      <c r="H255">
        <v>0.81607470627499212</v>
      </c>
      <c r="I255">
        <v>0.98103434622738717</v>
      </c>
      <c r="J255">
        <v>0.92699372153763016</v>
      </c>
    </row>
    <row r="256" spans="1:10" x14ac:dyDescent="0.2">
      <c r="A256">
        <v>4</v>
      </c>
      <c r="B256">
        <v>-40</v>
      </c>
      <c r="C256" t="s">
        <v>10</v>
      </c>
      <c r="D256" t="s">
        <v>11</v>
      </c>
      <c r="E256">
        <v>0.6799914067166799</v>
      </c>
      <c r="F256">
        <v>0.93231093448115043</v>
      </c>
      <c r="G256">
        <v>0.85716820378103087</v>
      </c>
      <c r="H256">
        <v>0.67628759723210818</v>
      </c>
      <c r="I256">
        <v>0.97067425220038861</v>
      </c>
      <c r="J256">
        <v>0.85825610935787022</v>
      </c>
    </row>
    <row r="257" spans="1:10" x14ac:dyDescent="0.2">
      <c r="A257">
        <v>0</v>
      </c>
      <c r="B257">
        <v>-35</v>
      </c>
      <c r="C257" t="s">
        <v>10</v>
      </c>
      <c r="D257" t="s">
        <v>11</v>
      </c>
      <c r="E257">
        <v>0.96711517910276223</v>
      </c>
      <c r="F257">
        <v>0.98258598076564041</v>
      </c>
      <c r="G257">
        <v>0.97922646386326484</v>
      </c>
      <c r="H257">
        <v>0.9814581889217856</v>
      </c>
      <c r="I257">
        <v>0.99340912268204884</v>
      </c>
      <c r="J257">
        <v>0.99157252633533355</v>
      </c>
    </row>
    <row r="258" spans="1:10" x14ac:dyDescent="0.2">
      <c r="A258">
        <v>1</v>
      </c>
      <c r="B258">
        <v>-35</v>
      </c>
      <c r="C258" t="s">
        <v>10</v>
      </c>
      <c r="D258" t="s">
        <v>11</v>
      </c>
      <c r="E258">
        <v>0.94541049357595763</v>
      </c>
      <c r="F258">
        <v>0.98446908531400523</v>
      </c>
      <c r="G258">
        <v>0.97583236251770822</v>
      </c>
      <c r="H258">
        <v>0.96586960866876703</v>
      </c>
      <c r="I258">
        <v>0.99183577024477743</v>
      </c>
      <c r="J258">
        <v>0.986967167674068</v>
      </c>
    </row>
    <row r="259" spans="1:10" x14ac:dyDescent="0.2">
      <c r="A259">
        <v>2</v>
      </c>
      <c r="B259">
        <v>-35</v>
      </c>
      <c r="C259" t="s">
        <v>10</v>
      </c>
      <c r="D259" t="s">
        <v>11</v>
      </c>
      <c r="E259">
        <v>0.88715137894428997</v>
      </c>
      <c r="F259">
        <v>0.9778948562726042</v>
      </c>
      <c r="G259">
        <v>0.95649447164025936</v>
      </c>
      <c r="H259">
        <v>0.91799114395127923</v>
      </c>
      <c r="I259">
        <v>0.98864950100322324</v>
      </c>
      <c r="J259">
        <v>0.96998601032287801</v>
      </c>
    </row>
    <row r="260" spans="1:10" x14ac:dyDescent="0.2">
      <c r="A260">
        <v>3</v>
      </c>
      <c r="B260">
        <v>-35</v>
      </c>
      <c r="C260" t="s">
        <v>10</v>
      </c>
      <c r="D260" t="s">
        <v>11</v>
      </c>
      <c r="E260">
        <v>0.79370838597777871</v>
      </c>
      <c r="F260">
        <v>0.96171036533722276</v>
      </c>
      <c r="G260">
        <v>0.9171359004036338</v>
      </c>
      <c r="H260">
        <v>0.82008776794768812</v>
      </c>
      <c r="I260">
        <v>0.98055679023811559</v>
      </c>
      <c r="J260">
        <v>0.92738645219022675</v>
      </c>
    </row>
    <row r="261" spans="1:10" x14ac:dyDescent="0.2">
      <c r="A261">
        <v>4</v>
      </c>
      <c r="B261">
        <v>-35</v>
      </c>
      <c r="C261" t="s">
        <v>10</v>
      </c>
      <c r="D261" t="s">
        <v>11</v>
      </c>
      <c r="E261">
        <v>0.67632404451246375</v>
      </c>
      <c r="F261">
        <v>0.92928239799050782</v>
      </c>
      <c r="G261">
        <v>0.8535374167968941</v>
      </c>
      <c r="H261">
        <v>0.66835074168980513</v>
      </c>
      <c r="I261">
        <v>0.96392165398761165</v>
      </c>
      <c r="J261">
        <v>0.84996101643865241</v>
      </c>
    </row>
    <row r="262" spans="1:10" x14ac:dyDescent="0.2">
      <c r="A262">
        <v>0</v>
      </c>
      <c r="B262">
        <v>-30</v>
      </c>
      <c r="C262" t="s">
        <v>10</v>
      </c>
      <c r="D262" t="s">
        <v>11</v>
      </c>
      <c r="E262">
        <v>0.97016438096003355</v>
      </c>
      <c r="F262">
        <v>0.98687478384527005</v>
      </c>
      <c r="G262">
        <v>0.98131204968270358</v>
      </c>
      <c r="H262">
        <v>0.99245269674204362</v>
      </c>
      <c r="I262">
        <v>0.99476137765925277</v>
      </c>
      <c r="J262">
        <v>0.99362719419802259</v>
      </c>
    </row>
    <row r="263" spans="1:10" x14ac:dyDescent="0.2">
      <c r="A263">
        <v>1</v>
      </c>
      <c r="B263">
        <v>-30</v>
      </c>
      <c r="C263" t="s">
        <v>10</v>
      </c>
      <c r="D263" t="s">
        <v>11</v>
      </c>
      <c r="E263">
        <v>0.95965556677554098</v>
      </c>
      <c r="F263">
        <v>0.98026090969475621</v>
      </c>
      <c r="G263">
        <v>0.97474235125291819</v>
      </c>
      <c r="H263">
        <v>0.9736246503576822</v>
      </c>
      <c r="I263">
        <v>0.99329527660399364</v>
      </c>
      <c r="J263">
        <v>0.98968210384725142</v>
      </c>
    </row>
    <row r="264" spans="1:10" x14ac:dyDescent="0.2">
      <c r="A264">
        <v>2</v>
      </c>
      <c r="B264">
        <v>-30</v>
      </c>
      <c r="C264" t="s">
        <v>10</v>
      </c>
      <c r="D264" t="s">
        <v>11</v>
      </c>
      <c r="E264">
        <v>0.892203835514083</v>
      </c>
      <c r="F264">
        <v>0.97765590409351999</v>
      </c>
      <c r="G264">
        <v>0.95752863309933722</v>
      </c>
      <c r="H264">
        <v>0.92295874198538119</v>
      </c>
      <c r="I264">
        <v>0.98874497787909521</v>
      </c>
      <c r="J264">
        <v>0.97077175197220478</v>
      </c>
    </row>
    <row r="265" spans="1:10" x14ac:dyDescent="0.2">
      <c r="A265">
        <v>3</v>
      </c>
      <c r="B265">
        <v>-30</v>
      </c>
      <c r="C265" t="s">
        <v>10</v>
      </c>
      <c r="D265" t="s">
        <v>11</v>
      </c>
      <c r="E265">
        <v>0.7928099770171172</v>
      </c>
      <c r="F265">
        <v>0.96015635489570716</v>
      </c>
      <c r="G265">
        <v>0.91560471762162643</v>
      </c>
      <c r="H265">
        <v>0.81892494086167977</v>
      </c>
      <c r="I265">
        <v>0.97998969776611078</v>
      </c>
      <c r="J265">
        <v>0.92559608152891681</v>
      </c>
    </row>
    <row r="266" spans="1:10" x14ac:dyDescent="0.2">
      <c r="A266">
        <v>4</v>
      </c>
      <c r="B266">
        <v>-30</v>
      </c>
      <c r="C266" t="s">
        <v>10</v>
      </c>
      <c r="D266" t="s">
        <v>11</v>
      </c>
      <c r="E266">
        <v>0.67133035535803853</v>
      </c>
      <c r="F266">
        <v>0.92425245353859065</v>
      </c>
      <c r="G266">
        <v>0.84811841856072279</v>
      </c>
      <c r="H266">
        <v>0.65705610388283897</v>
      </c>
      <c r="I266">
        <v>0.95501966500498481</v>
      </c>
      <c r="J266">
        <v>0.83761202571170812</v>
      </c>
    </row>
    <row r="267" spans="1:10" x14ac:dyDescent="0.2">
      <c r="A267">
        <v>0</v>
      </c>
      <c r="B267">
        <v>-25</v>
      </c>
      <c r="C267" t="s">
        <v>10</v>
      </c>
      <c r="D267" t="s">
        <v>11</v>
      </c>
      <c r="E267">
        <v>0.97130311337807518</v>
      </c>
      <c r="F267">
        <v>0.99004921416311864</v>
      </c>
      <c r="G267">
        <v>0.98217106195636361</v>
      </c>
      <c r="H267">
        <v>0.99260909142607523</v>
      </c>
      <c r="I267">
        <v>0.99834689750209105</v>
      </c>
      <c r="J267">
        <v>0.99432116087025524</v>
      </c>
    </row>
    <row r="268" spans="1:10" x14ac:dyDescent="0.2">
      <c r="A268">
        <v>1</v>
      </c>
      <c r="B268">
        <v>-25</v>
      </c>
      <c r="C268" t="s">
        <v>10</v>
      </c>
      <c r="D268" t="s">
        <v>11</v>
      </c>
      <c r="E268">
        <v>0.96184687587951423</v>
      </c>
      <c r="F268">
        <v>0.98131242794227835</v>
      </c>
      <c r="G268">
        <v>0.976362151347416</v>
      </c>
      <c r="H268">
        <v>0.97400600421646</v>
      </c>
      <c r="I268">
        <v>0.99260816053722445</v>
      </c>
      <c r="J268">
        <v>0.9892709574366344</v>
      </c>
    </row>
    <row r="269" spans="1:10" x14ac:dyDescent="0.2">
      <c r="A269">
        <v>2</v>
      </c>
      <c r="B269">
        <v>-25</v>
      </c>
      <c r="C269" t="s">
        <v>10</v>
      </c>
      <c r="D269" t="s">
        <v>11</v>
      </c>
      <c r="E269">
        <v>0.88995414700294684</v>
      </c>
      <c r="F269">
        <v>0.97565011073609276</v>
      </c>
      <c r="G269">
        <v>0.95555070088617355</v>
      </c>
      <c r="H269">
        <v>0.92305536278205358</v>
      </c>
      <c r="I269">
        <v>0.98933161509469036</v>
      </c>
      <c r="J269">
        <v>0.97134703343028395</v>
      </c>
    </row>
    <row r="270" spans="1:10" x14ac:dyDescent="0.2">
      <c r="A270">
        <v>3</v>
      </c>
      <c r="B270">
        <v>-25</v>
      </c>
      <c r="C270" t="s">
        <v>10</v>
      </c>
      <c r="D270" t="s">
        <v>11</v>
      </c>
      <c r="E270">
        <v>0.78498845457208011</v>
      </c>
      <c r="F270">
        <v>0.95759024681028204</v>
      </c>
      <c r="G270">
        <v>0.91187823552725378</v>
      </c>
      <c r="H270">
        <v>0.81412091801067654</v>
      </c>
      <c r="I270">
        <v>0.97860227820095758</v>
      </c>
      <c r="J270">
        <v>0.92085268520029495</v>
      </c>
    </row>
    <row r="271" spans="1:10" x14ac:dyDescent="0.2">
      <c r="A271">
        <v>4</v>
      </c>
      <c r="B271">
        <v>-25</v>
      </c>
      <c r="C271" t="s">
        <v>10</v>
      </c>
      <c r="D271" t="s">
        <v>11</v>
      </c>
      <c r="E271">
        <v>0.66132907781981365</v>
      </c>
      <c r="F271">
        <v>0.91244585506590481</v>
      </c>
      <c r="G271">
        <v>0.83702513474066542</v>
      </c>
      <c r="H271">
        <v>0.64658673098488417</v>
      </c>
      <c r="I271">
        <v>0.94719712471131501</v>
      </c>
      <c r="J271">
        <v>0.82366546267246066</v>
      </c>
    </row>
    <row r="272" spans="1:10" x14ac:dyDescent="0.2">
      <c r="A272">
        <v>0</v>
      </c>
      <c r="B272">
        <v>-20</v>
      </c>
      <c r="C272" t="s">
        <v>10</v>
      </c>
      <c r="D272" t="s">
        <v>11</v>
      </c>
      <c r="E272">
        <v>0.97024041009174422</v>
      </c>
      <c r="F272">
        <v>0.98775030433327504</v>
      </c>
      <c r="G272">
        <v>0.98152071691254195</v>
      </c>
      <c r="H272">
        <v>0.99247700289455776</v>
      </c>
      <c r="I272">
        <v>0.99573819533840879</v>
      </c>
      <c r="J272">
        <v>0.99387612826104277</v>
      </c>
    </row>
    <row r="273" spans="1:10" x14ac:dyDescent="0.2">
      <c r="A273">
        <v>1</v>
      </c>
      <c r="B273">
        <v>-20</v>
      </c>
      <c r="C273" t="s">
        <v>10</v>
      </c>
      <c r="D273" t="s">
        <v>11</v>
      </c>
      <c r="E273">
        <v>0.95865992634198438</v>
      </c>
      <c r="F273">
        <v>0.980122060846085</v>
      </c>
      <c r="G273">
        <v>0.97429583921411278</v>
      </c>
      <c r="H273">
        <v>0.97350287009046821</v>
      </c>
      <c r="I273">
        <v>0.99336077323068661</v>
      </c>
      <c r="J273">
        <v>0.98930647922993042</v>
      </c>
    </row>
    <row r="274" spans="1:10" x14ac:dyDescent="0.2">
      <c r="A274">
        <v>2</v>
      </c>
      <c r="B274">
        <v>-20</v>
      </c>
      <c r="C274" t="s">
        <v>10</v>
      </c>
      <c r="D274" t="s">
        <v>11</v>
      </c>
      <c r="E274">
        <v>0.88386650543982326</v>
      </c>
      <c r="F274">
        <v>0.97639233229481359</v>
      </c>
      <c r="G274">
        <v>0.95469531718086464</v>
      </c>
      <c r="H274">
        <v>0.9182152517358384</v>
      </c>
      <c r="I274">
        <v>0.98762431215759838</v>
      </c>
      <c r="J274">
        <v>0.96777686860211865</v>
      </c>
    </row>
    <row r="275" spans="1:10" x14ac:dyDescent="0.2">
      <c r="A275">
        <v>3</v>
      </c>
      <c r="B275">
        <v>-20</v>
      </c>
      <c r="C275" t="s">
        <v>10</v>
      </c>
      <c r="D275" t="s">
        <v>11</v>
      </c>
      <c r="E275">
        <v>0.77007783399057439</v>
      </c>
      <c r="F275">
        <v>0.95428932650743159</v>
      </c>
      <c r="G275">
        <v>0.90607458720618361</v>
      </c>
      <c r="H275">
        <v>0.80452947519257534</v>
      </c>
      <c r="I275">
        <v>0.9768460987948876</v>
      </c>
      <c r="J275">
        <v>0.91317133590482902</v>
      </c>
    </row>
    <row r="276" spans="1:10" x14ac:dyDescent="0.2">
      <c r="A276">
        <v>4</v>
      </c>
      <c r="B276">
        <v>-20</v>
      </c>
      <c r="C276" t="s">
        <v>10</v>
      </c>
      <c r="D276" t="s">
        <v>11</v>
      </c>
      <c r="E276">
        <v>0.64129315511480856</v>
      </c>
      <c r="F276">
        <v>0.8985426402595964</v>
      </c>
      <c r="G276">
        <v>0.82255794624493717</v>
      </c>
      <c r="H276">
        <v>0.63318337469355512</v>
      </c>
      <c r="I276">
        <v>0.93769938032868916</v>
      </c>
      <c r="J276">
        <v>0.80507163020520855</v>
      </c>
    </row>
    <row r="277" spans="1:10" x14ac:dyDescent="0.2">
      <c r="A277">
        <v>0</v>
      </c>
      <c r="B277">
        <v>-15</v>
      </c>
      <c r="C277" t="s">
        <v>10</v>
      </c>
      <c r="D277" t="s">
        <v>11</v>
      </c>
      <c r="E277">
        <v>0.96749427105547936</v>
      </c>
      <c r="F277">
        <v>0.98333326783949115</v>
      </c>
      <c r="G277">
        <v>0.979756014297684</v>
      </c>
      <c r="H277">
        <v>0.98357845569615165</v>
      </c>
      <c r="I277">
        <v>0.9936020576615654</v>
      </c>
      <c r="J277">
        <v>0.99177647045958162</v>
      </c>
    </row>
    <row r="278" spans="1:10" x14ac:dyDescent="0.2">
      <c r="A278">
        <v>1</v>
      </c>
      <c r="B278">
        <v>-15</v>
      </c>
      <c r="C278" t="s">
        <v>10</v>
      </c>
      <c r="D278" t="s">
        <v>11</v>
      </c>
      <c r="E278">
        <v>0.94401190911597921</v>
      </c>
      <c r="F278">
        <v>0.98429224511203939</v>
      </c>
      <c r="G278">
        <v>0.97532264471230479</v>
      </c>
      <c r="H278">
        <v>0.96559001998734995</v>
      </c>
      <c r="I278">
        <v>0.99180391565430781</v>
      </c>
      <c r="J278">
        <v>0.98590857771558438</v>
      </c>
    </row>
    <row r="279" spans="1:10" x14ac:dyDescent="0.2">
      <c r="A279">
        <v>2</v>
      </c>
      <c r="B279">
        <v>-15</v>
      </c>
      <c r="C279" t="s">
        <v>10</v>
      </c>
      <c r="D279" t="s">
        <v>11</v>
      </c>
      <c r="E279">
        <v>0.87020986323309968</v>
      </c>
      <c r="F279">
        <v>0.97555438714120801</v>
      </c>
      <c r="G279">
        <v>0.95072899272441103</v>
      </c>
      <c r="H279">
        <v>0.90832589693703836</v>
      </c>
      <c r="I279">
        <v>0.98705307974599021</v>
      </c>
      <c r="J279">
        <v>0.96379000691486805</v>
      </c>
    </row>
    <row r="280" spans="1:10" x14ac:dyDescent="0.2">
      <c r="A280">
        <v>3</v>
      </c>
      <c r="B280">
        <v>-15</v>
      </c>
      <c r="C280" t="s">
        <v>10</v>
      </c>
      <c r="D280" t="s">
        <v>11</v>
      </c>
      <c r="E280">
        <v>0.74735829401138032</v>
      </c>
      <c r="F280">
        <v>0.95080049405751443</v>
      </c>
      <c r="G280">
        <v>0.89829462840549612</v>
      </c>
      <c r="H280">
        <v>0.78970148059791656</v>
      </c>
      <c r="I280">
        <v>0.97462466453513563</v>
      </c>
      <c r="J280">
        <v>0.90241500198364555</v>
      </c>
    </row>
    <row r="281" spans="1:10" x14ac:dyDescent="0.2">
      <c r="A281">
        <v>4</v>
      </c>
      <c r="B281">
        <v>-15</v>
      </c>
      <c r="C281" t="s">
        <v>10</v>
      </c>
      <c r="D281" t="s">
        <v>11</v>
      </c>
      <c r="E281">
        <v>0.61036559550990654</v>
      </c>
      <c r="F281">
        <v>0.88297963024701553</v>
      </c>
      <c r="G281">
        <v>0.80503954752166285</v>
      </c>
      <c r="H281">
        <v>0.61690810196587176</v>
      </c>
      <c r="I281">
        <v>0.9265718570314232</v>
      </c>
      <c r="J281">
        <v>0.78165481273996662</v>
      </c>
    </row>
    <row r="282" spans="1:10" x14ac:dyDescent="0.2">
      <c r="A282">
        <v>0</v>
      </c>
      <c r="B282">
        <v>-10</v>
      </c>
      <c r="C282" t="s">
        <v>10</v>
      </c>
      <c r="D282" t="s">
        <v>11</v>
      </c>
      <c r="E282">
        <v>0.95961086880192081</v>
      </c>
      <c r="F282">
        <v>0.980025282462886</v>
      </c>
      <c r="G282">
        <v>0.97429557319351923</v>
      </c>
      <c r="H282">
        <v>0.97603346808139657</v>
      </c>
      <c r="I282">
        <v>0.99450113043906141</v>
      </c>
      <c r="J282">
        <v>0.99016803750383597</v>
      </c>
    </row>
    <row r="283" spans="1:10" x14ac:dyDescent="0.2">
      <c r="A283">
        <v>1</v>
      </c>
      <c r="B283">
        <v>-10</v>
      </c>
      <c r="C283" t="s">
        <v>10</v>
      </c>
      <c r="D283" t="s">
        <v>11</v>
      </c>
      <c r="E283">
        <v>0.93316459785388683</v>
      </c>
      <c r="F283">
        <v>0.9838218308820792</v>
      </c>
      <c r="G283">
        <v>0.97250437031950276</v>
      </c>
      <c r="H283">
        <v>0.95325799443366244</v>
      </c>
      <c r="I283">
        <v>0.99036656204517759</v>
      </c>
      <c r="J283">
        <v>0.98141983525446241</v>
      </c>
    </row>
    <row r="284" spans="1:10" x14ac:dyDescent="0.2">
      <c r="A284">
        <v>2</v>
      </c>
      <c r="B284">
        <v>-10</v>
      </c>
      <c r="C284" t="s">
        <v>10</v>
      </c>
      <c r="D284" t="s">
        <v>11</v>
      </c>
      <c r="E284">
        <v>0.85339379775231006</v>
      </c>
      <c r="F284">
        <v>0.97057348791964415</v>
      </c>
      <c r="G284">
        <v>0.94198553218271319</v>
      </c>
      <c r="H284">
        <v>0.89640390718273721</v>
      </c>
      <c r="I284">
        <v>0.98958575682823235</v>
      </c>
      <c r="J284">
        <v>0.96127435189919641</v>
      </c>
    </row>
    <row r="285" spans="1:10" x14ac:dyDescent="0.2">
      <c r="A285">
        <v>3</v>
      </c>
      <c r="B285">
        <v>-10</v>
      </c>
      <c r="C285" t="s">
        <v>10</v>
      </c>
      <c r="D285" t="s">
        <v>11</v>
      </c>
      <c r="E285">
        <v>0.71726142484908206</v>
      </c>
      <c r="F285">
        <v>0.94672367267103319</v>
      </c>
      <c r="G285">
        <v>0.88827924973053352</v>
      </c>
      <c r="H285">
        <v>0.77025469235358757</v>
      </c>
      <c r="I285">
        <v>0.97242235400365795</v>
      </c>
      <c r="J285">
        <v>0.88802531533915985</v>
      </c>
    </row>
    <row r="286" spans="1:10" x14ac:dyDescent="0.2">
      <c r="A286">
        <v>4</v>
      </c>
      <c r="B286">
        <v>-10</v>
      </c>
      <c r="C286" t="s">
        <v>10</v>
      </c>
      <c r="D286" t="s">
        <v>11</v>
      </c>
      <c r="E286">
        <v>0.564196522329515</v>
      </c>
      <c r="F286">
        <v>0.8717615642618487</v>
      </c>
      <c r="G286">
        <v>0.78922802818421545</v>
      </c>
      <c r="H286">
        <v>0.58103493588001875</v>
      </c>
      <c r="I286">
        <v>0.91847331256350118</v>
      </c>
      <c r="J286">
        <v>0.75275765109331227</v>
      </c>
    </row>
    <row r="287" spans="1:10" x14ac:dyDescent="0.2">
      <c r="A287">
        <v>0</v>
      </c>
      <c r="B287">
        <v>-5</v>
      </c>
      <c r="C287" t="s">
        <v>10</v>
      </c>
      <c r="D287" t="s">
        <v>11</v>
      </c>
      <c r="E287">
        <v>0.93435547990768564</v>
      </c>
      <c r="F287">
        <v>0.98373009777918563</v>
      </c>
      <c r="G287">
        <v>0.97294399680631161</v>
      </c>
      <c r="H287">
        <v>0.95887236025873435</v>
      </c>
      <c r="I287">
        <v>0.99229064775812936</v>
      </c>
      <c r="J287">
        <v>0.98440382513054903</v>
      </c>
    </row>
    <row r="288" spans="1:10" x14ac:dyDescent="0.2">
      <c r="A288">
        <v>1</v>
      </c>
      <c r="B288">
        <v>-5</v>
      </c>
      <c r="C288" t="s">
        <v>10</v>
      </c>
      <c r="D288" t="s">
        <v>11</v>
      </c>
      <c r="E288">
        <v>0.91166498802960239</v>
      </c>
      <c r="F288">
        <v>0.98128201237166279</v>
      </c>
      <c r="G288">
        <v>0.96505579365626704</v>
      </c>
      <c r="H288">
        <v>0.93859465356488725</v>
      </c>
      <c r="I288">
        <v>0.99053656941575485</v>
      </c>
      <c r="J288">
        <v>0.97692505705686183</v>
      </c>
    </row>
    <row r="289" spans="1:10" x14ac:dyDescent="0.2">
      <c r="A289">
        <v>2</v>
      </c>
      <c r="B289">
        <v>-5</v>
      </c>
      <c r="C289" t="s">
        <v>10</v>
      </c>
      <c r="D289" t="s">
        <v>11</v>
      </c>
      <c r="E289">
        <v>0.83989314057310493</v>
      </c>
      <c r="F289">
        <v>0.97027981660100404</v>
      </c>
      <c r="G289">
        <v>0.93669765609235878</v>
      </c>
      <c r="H289">
        <v>0.87237358706430845</v>
      </c>
      <c r="I289">
        <v>0.98743351109635902</v>
      </c>
      <c r="J289">
        <v>0.95143097644088237</v>
      </c>
    </row>
    <row r="290" spans="1:10" x14ac:dyDescent="0.2">
      <c r="A290">
        <v>3</v>
      </c>
      <c r="B290">
        <v>-5</v>
      </c>
      <c r="C290" t="s">
        <v>10</v>
      </c>
      <c r="D290" t="s">
        <v>11</v>
      </c>
      <c r="E290">
        <v>0.71077484005570124</v>
      </c>
      <c r="F290">
        <v>0.94822518345774442</v>
      </c>
      <c r="G290">
        <v>0.88323093364176908</v>
      </c>
      <c r="H290">
        <v>0.73502598878130954</v>
      </c>
      <c r="I290">
        <v>0.97092031933715039</v>
      </c>
      <c r="J290">
        <v>0.88065921266003555</v>
      </c>
    </row>
    <row r="291" spans="1:10" x14ac:dyDescent="0.2">
      <c r="A291">
        <v>4</v>
      </c>
      <c r="B291">
        <v>-5</v>
      </c>
      <c r="C291" t="s">
        <v>10</v>
      </c>
      <c r="D291" t="s">
        <v>11</v>
      </c>
      <c r="E291">
        <v>0.52210240869624158</v>
      </c>
      <c r="F291">
        <v>0.85805341687395487</v>
      </c>
      <c r="G291">
        <v>0.76740487593279461</v>
      </c>
      <c r="H291">
        <v>0.52700132106658559</v>
      </c>
      <c r="I291">
        <v>0.8967303603893334</v>
      </c>
      <c r="J291">
        <v>0.71117907383197843</v>
      </c>
    </row>
    <row r="292" spans="1:10" x14ac:dyDescent="0.2">
      <c r="A292">
        <v>0</v>
      </c>
      <c r="B292">
        <v>0</v>
      </c>
      <c r="C292" t="s">
        <v>10</v>
      </c>
      <c r="D292" t="s">
        <v>11</v>
      </c>
      <c r="E292">
        <v>0.91319065614407879</v>
      </c>
      <c r="F292">
        <v>0.98397225366044805</v>
      </c>
      <c r="G292">
        <v>0.9673970149475748</v>
      </c>
      <c r="H292">
        <v>0.93822874262206035</v>
      </c>
      <c r="I292">
        <v>0.98969390156517822</v>
      </c>
      <c r="J292">
        <v>0.97610442737589764</v>
      </c>
    </row>
    <row r="293" spans="1:10" x14ac:dyDescent="0.2">
      <c r="A293">
        <v>1</v>
      </c>
      <c r="B293">
        <v>0</v>
      </c>
      <c r="C293" t="s">
        <v>10</v>
      </c>
      <c r="D293" t="s">
        <v>11</v>
      </c>
      <c r="E293">
        <v>0.88402506272765291</v>
      </c>
      <c r="F293">
        <v>0.98006122244916238</v>
      </c>
      <c r="G293">
        <v>0.9570856458650232</v>
      </c>
      <c r="H293">
        <v>0.91750888667274699</v>
      </c>
      <c r="I293">
        <v>0.98967991185377402</v>
      </c>
      <c r="J293">
        <v>0.96938285916948075</v>
      </c>
    </row>
    <row r="294" spans="1:10" x14ac:dyDescent="0.2">
      <c r="A294">
        <v>2</v>
      </c>
      <c r="B294">
        <v>0</v>
      </c>
      <c r="C294" t="s">
        <v>10</v>
      </c>
      <c r="D294" t="s">
        <v>11</v>
      </c>
      <c r="E294">
        <v>0.81534840520503871</v>
      </c>
      <c r="F294">
        <v>0.96779166856397525</v>
      </c>
      <c r="G294">
        <v>0.92735526185512895</v>
      </c>
      <c r="H294">
        <v>0.84308073611999212</v>
      </c>
      <c r="I294">
        <v>0.98391296381220961</v>
      </c>
      <c r="J294">
        <v>0.93693557868592003</v>
      </c>
    </row>
    <row r="295" spans="1:10" x14ac:dyDescent="0.2">
      <c r="A295">
        <v>3</v>
      </c>
      <c r="B295">
        <v>0</v>
      </c>
      <c r="C295" t="s">
        <v>10</v>
      </c>
      <c r="D295" t="s">
        <v>11</v>
      </c>
      <c r="E295">
        <v>0.70213155418399176</v>
      </c>
      <c r="F295">
        <v>0.94060227741604763</v>
      </c>
      <c r="G295">
        <v>0.8705821819632108</v>
      </c>
      <c r="H295">
        <v>0.69532507404525024</v>
      </c>
      <c r="I295">
        <v>0.96980855285691459</v>
      </c>
      <c r="J295">
        <v>0.87025116526194579</v>
      </c>
    </row>
    <row r="296" spans="1:10" x14ac:dyDescent="0.2">
      <c r="A296">
        <v>4</v>
      </c>
      <c r="B296">
        <v>0</v>
      </c>
      <c r="C296" t="s">
        <v>10</v>
      </c>
      <c r="D296" t="s">
        <v>11</v>
      </c>
      <c r="E296">
        <v>0.48420771621420539</v>
      </c>
      <c r="F296">
        <v>0.82221471785038092</v>
      </c>
      <c r="G296">
        <v>0.72779518227427931</v>
      </c>
      <c r="H296">
        <v>0.48734369624139062</v>
      </c>
      <c r="I296">
        <v>0.86858603196198714</v>
      </c>
      <c r="J296">
        <v>0.6742388600373862</v>
      </c>
    </row>
    <row r="297" spans="1:10" x14ac:dyDescent="0.2">
      <c r="A297">
        <v>0</v>
      </c>
      <c r="B297">
        <v>5</v>
      </c>
      <c r="C297" t="s">
        <v>10</v>
      </c>
      <c r="D297" t="s">
        <v>11</v>
      </c>
      <c r="E297">
        <v>0.88018788266750891</v>
      </c>
      <c r="F297">
        <v>0.98251204763462563</v>
      </c>
      <c r="G297">
        <v>0.957447527537026</v>
      </c>
      <c r="H297">
        <v>0.91141099875049281</v>
      </c>
      <c r="I297">
        <v>0.98889782931346681</v>
      </c>
      <c r="J297">
        <v>0.96762378545696603</v>
      </c>
    </row>
    <row r="298" spans="1:10" x14ac:dyDescent="0.2">
      <c r="A298">
        <v>1</v>
      </c>
      <c r="B298">
        <v>5</v>
      </c>
      <c r="C298" t="s">
        <v>10</v>
      </c>
      <c r="D298" t="s">
        <v>11</v>
      </c>
      <c r="E298">
        <v>0.84505470767831581</v>
      </c>
      <c r="F298">
        <v>0.97539709590022461</v>
      </c>
      <c r="G298">
        <v>0.94334713948371984</v>
      </c>
      <c r="H298">
        <v>0.89061088940948285</v>
      </c>
      <c r="I298">
        <v>0.99028456916646779</v>
      </c>
      <c r="J298">
        <v>0.96126711381598762</v>
      </c>
    </row>
    <row r="299" spans="1:10" x14ac:dyDescent="0.2">
      <c r="A299">
        <v>2</v>
      </c>
      <c r="B299">
        <v>5</v>
      </c>
      <c r="C299" t="s">
        <v>10</v>
      </c>
      <c r="D299" t="s">
        <v>11</v>
      </c>
      <c r="E299">
        <v>0.77459811440078297</v>
      </c>
      <c r="F299">
        <v>0.96580052766499325</v>
      </c>
      <c r="G299">
        <v>0.91587839169791163</v>
      </c>
      <c r="H299">
        <v>0.81199523254710715</v>
      </c>
      <c r="I299">
        <v>0.97950972934851299</v>
      </c>
      <c r="J299">
        <v>0.91715001562500376</v>
      </c>
    </row>
    <row r="300" spans="1:10" x14ac:dyDescent="0.2">
      <c r="A300">
        <v>3</v>
      </c>
      <c r="B300">
        <v>5</v>
      </c>
      <c r="C300" t="s">
        <v>10</v>
      </c>
      <c r="D300" t="s">
        <v>11</v>
      </c>
      <c r="E300">
        <v>0.67915934222797736</v>
      </c>
      <c r="F300">
        <v>0.92997072225309219</v>
      </c>
      <c r="G300">
        <v>0.85407476524441783</v>
      </c>
      <c r="H300">
        <v>0.65178816625688152</v>
      </c>
      <c r="I300">
        <v>0.95754838407330756</v>
      </c>
      <c r="J300">
        <v>0.84307268909979094</v>
      </c>
    </row>
    <row r="301" spans="1:10" x14ac:dyDescent="0.2">
      <c r="A301">
        <v>4</v>
      </c>
      <c r="B301">
        <v>5</v>
      </c>
      <c r="C301" t="s">
        <v>10</v>
      </c>
      <c r="D301" t="s">
        <v>11</v>
      </c>
      <c r="E301">
        <v>0.44428589106694671</v>
      </c>
      <c r="F301">
        <v>0.78157881369166693</v>
      </c>
      <c r="G301">
        <v>0.68540968767727939</v>
      </c>
      <c r="H301">
        <v>0.43755844751688638</v>
      </c>
      <c r="I301">
        <v>0.81579588694798966</v>
      </c>
      <c r="J301">
        <v>0.62085528907955678</v>
      </c>
    </row>
    <row r="302" spans="1:10" x14ac:dyDescent="0.2">
      <c r="A302">
        <v>0</v>
      </c>
      <c r="B302">
        <v>10</v>
      </c>
      <c r="C302" t="s">
        <v>10</v>
      </c>
      <c r="D302" t="s">
        <v>11</v>
      </c>
      <c r="E302">
        <v>0.83424118745105846</v>
      </c>
      <c r="F302">
        <v>0.97796291897536458</v>
      </c>
      <c r="G302">
        <v>0.94172738574639325</v>
      </c>
      <c r="H302">
        <v>0.8775647633091761</v>
      </c>
      <c r="I302">
        <v>0.98971626773378296</v>
      </c>
      <c r="J302">
        <v>0.95749138626201558</v>
      </c>
    </row>
    <row r="303" spans="1:10" x14ac:dyDescent="0.2">
      <c r="A303">
        <v>1</v>
      </c>
      <c r="B303">
        <v>10</v>
      </c>
      <c r="C303" t="s">
        <v>10</v>
      </c>
      <c r="D303" t="s">
        <v>11</v>
      </c>
      <c r="E303">
        <v>0.81886950521931323</v>
      </c>
      <c r="F303">
        <v>0.97514121119821362</v>
      </c>
      <c r="G303">
        <v>0.93395080745314885</v>
      </c>
      <c r="H303">
        <v>0.85111151872551405</v>
      </c>
      <c r="I303">
        <v>0.98770240199337478</v>
      </c>
      <c r="J303">
        <v>0.94480815038186161</v>
      </c>
    </row>
    <row r="304" spans="1:10" x14ac:dyDescent="0.2">
      <c r="A304">
        <v>2</v>
      </c>
      <c r="B304">
        <v>10</v>
      </c>
      <c r="C304" t="s">
        <v>10</v>
      </c>
      <c r="D304" t="s">
        <v>11</v>
      </c>
      <c r="E304">
        <v>0.72376686226245934</v>
      </c>
      <c r="F304">
        <v>0.96166709562124719</v>
      </c>
      <c r="G304">
        <v>0.89875147344515016</v>
      </c>
      <c r="H304">
        <v>0.76812757371564855</v>
      </c>
      <c r="I304">
        <v>0.97658863673137397</v>
      </c>
      <c r="J304">
        <v>0.89481809377872124</v>
      </c>
    </row>
    <row r="305" spans="1:10" x14ac:dyDescent="0.2">
      <c r="A305">
        <v>3</v>
      </c>
      <c r="B305">
        <v>10</v>
      </c>
      <c r="C305" t="s">
        <v>10</v>
      </c>
      <c r="D305" t="s">
        <v>11</v>
      </c>
      <c r="E305">
        <v>0.63220813053197922</v>
      </c>
      <c r="F305">
        <v>0.90834610134812355</v>
      </c>
      <c r="G305">
        <v>0.82902057642979565</v>
      </c>
      <c r="H305">
        <v>0.6382402181200314</v>
      </c>
      <c r="I305">
        <v>0.95134212522250883</v>
      </c>
      <c r="J305">
        <v>0.80548082494669682</v>
      </c>
    </row>
    <row r="306" spans="1:10" x14ac:dyDescent="0.2">
      <c r="A306">
        <v>4</v>
      </c>
      <c r="B306">
        <v>10</v>
      </c>
      <c r="C306" t="s">
        <v>10</v>
      </c>
      <c r="D306" t="s">
        <v>11</v>
      </c>
      <c r="E306">
        <v>0.30748157866960868</v>
      </c>
      <c r="F306">
        <v>0.67821415630809989</v>
      </c>
      <c r="G306">
        <v>0.57755463333825974</v>
      </c>
      <c r="H306">
        <v>0.37030694569914152</v>
      </c>
      <c r="I306">
        <v>0.85046690575225325</v>
      </c>
      <c r="J306">
        <v>0.59552732973370226</v>
      </c>
    </row>
    <row r="307" spans="1:10" x14ac:dyDescent="0.2">
      <c r="A307">
        <v>0</v>
      </c>
      <c r="B307">
        <v>15</v>
      </c>
      <c r="C307" t="s">
        <v>10</v>
      </c>
      <c r="D307" t="s">
        <v>11</v>
      </c>
      <c r="E307">
        <v>0.80421595444544192</v>
      </c>
      <c r="F307">
        <v>0.97853502591527763</v>
      </c>
      <c r="G307">
        <v>0.93291203869433359</v>
      </c>
      <c r="H307">
        <v>0.8387924298220264</v>
      </c>
      <c r="I307">
        <v>0.98697523905235141</v>
      </c>
      <c r="J307">
        <v>0.93541396943396204</v>
      </c>
    </row>
    <row r="308" spans="1:10" x14ac:dyDescent="0.2">
      <c r="A308">
        <v>1</v>
      </c>
      <c r="B308">
        <v>15</v>
      </c>
      <c r="C308" t="s">
        <v>10</v>
      </c>
      <c r="D308" t="s">
        <v>11</v>
      </c>
      <c r="E308">
        <v>0.7712139648879347</v>
      </c>
      <c r="F308">
        <v>0.97421496678563324</v>
      </c>
      <c r="G308">
        <v>0.92054264733743518</v>
      </c>
      <c r="H308">
        <v>0.80894767049803173</v>
      </c>
      <c r="I308">
        <v>0.9842900214908028</v>
      </c>
      <c r="J308">
        <v>0.92177034057804763</v>
      </c>
    </row>
    <row r="309" spans="1:10" x14ac:dyDescent="0.2">
      <c r="A309">
        <v>2</v>
      </c>
      <c r="B309">
        <v>15</v>
      </c>
      <c r="C309" t="s">
        <v>10</v>
      </c>
      <c r="D309" t="s">
        <v>11</v>
      </c>
      <c r="E309">
        <v>0.68854662935525368</v>
      </c>
      <c r="F309">
        <v>0.96052922289614762</v>
      </c>
      <c r="G309">
        <v>0.88366606255055558</v>
      </c>
      <c r="H309">
        <v>0.70661790779810396</v>
      </c>
      <c r="I309">
        <v>0.97422408930638082</v>
      </c>
      <c r="J309">
        <v>0.87453970825744554</v>
      </c>
    </row>
    <row r="310" spans="1:10" x14ac:dyDescent="0.2">
      <c r="A310">
        <v>3</v>
      </c>
      <c r="B310">
        <v>15</v>
      </c>
      <c r="C310" t="s">
        <v>10</v>
      </c>
      <c r="D310" t="s">
        <v>11</v>
      </c>
      <c r="E310">
        <v>0.5590645932207633</v>
      </c>
      <c r="F310">
        <v>0.89989131778198839</v>
      </c>
      <c r="G310">
        <v>0.80779461705789524</v>
      </c>
      <c r="H310">
        <v>0.5633209642281618</v>
      </c>
      <c r="I310">
        <v>0.94492647059465584</v>
      </c>
      <c r="J310">
        <v>0.76087524092165326</v>
      </c>
    </row>
    <row r="311" spans="1:10" x14ac:dyDescent="0.2">
      <c r="A311">
        <v>4</v>
      </c>
      <c r="B311">
        <v>15</v>
      </c>
      <c r="C311" t="s">
        <v>10</v>
      </c>
      <c r="D311" t="s">
        <v>11</v>
      </c>
      <c r="E311">
        <v>0.26734990369490719</v>
      </c>
      <c r="F311">
        <v>0.60360842986241114</v>
      </c>
      <c r="G311">
        <v>0.5188136084265289</v>
      </c>
      <c r="H311">
        <v>0.3224346773188943</v>
      </c>
      <c r="I311">
        <v>0.75328789523569162</v>
      </c>
      <c r="J311">
        <v>0.5271410333970642</v>
      </c>
    </row>
    <row r="312" spans="1:10" x14ac:dyDescent="0.2">
      <c r="A312">
        <v>0</v>
      </c>
      <c r="B312">
        <v>20</v>
      </c>
      <c r="C312" t="s">
        <v>10</v>
      </c>
      <c r="D312" t="s">
        <v>11</v>
      </c>
      <c r="E312">
        <v>0.74141869808358496</v>
      </c>
      <c r="F312">
        <v>0.97499514131057075</v>
      </c>
      <c r="G312">
        <v>0.9118461731664006</v>
      </c>
      <c r="H312">
        <v>0.77804944331573267</v>
      </c>
      <c r="I312">
        <v>0.98459810749427235</v>
      </c>
      <c r="J312">
        <v>0.91180877801467441</v>
      </c>
    </row>
    <row r="313" spans="1:10" x14ac:dyDescent="0.2">
      <c r="A313">
        <v>1</v>
      </c>
      <c r="B313">
        <v>20</v>
      </c>
      <c r="C313" t="s">
        <v>10</v>
      </c>
      <c r="D313" t="s">
        <v>11</v>
      </c>
      <c r="E313">
        <v>0.70494683302205519</v>
      </c>
      <c r="F313">
        <v>0.96943070586552715</v>
      </c>
      <c r="G313">
        <v>0.8971679904203399</v>
      </c>
      <c r="H313">
        <v>0.74383735933674122</v>
      </c>
      <c r="I313">
        <v>0.98123130142393555</v>
      </c>
      <c r="J313">
        <v>0.89458307476686394</v>
      </c>
    </row>
    <row r="314" spans="1:10" x14ac:dyDescent="0.2">
      <c r="A314">
        <v>2</v>
      </c>
      <c r="B314">
        <v>20</v>
      </c>
      <c r="C314" t="s">
        <v>10</v>
      </c>
      <c r="D314" t="s">
        <v>11</v>
      </c>
      <c r="E314">
        <v>0.67433411180732727</v>
      </c>
      <c r="F314">
        <v>0.94858854921831237</v>
      </c>
      <c r="G314">
        <v>0.86682916941294785</v>
      </c>
      <c r="H314">
        <v>0.65550203357094394</v>
      </c>
      <c r="I314">
        <v>0.96906839630508057</v>
      </c>
      <c r="J314">
        <v>0.84808225574604268</v>
      </c>
    </row>
    <row r="315" spans="1:10" x14ac:dyDescent="0.2">
      <c r="A315">
        <v>3</v>
      </c>
      <c r="B315">
        <v>20</v>
      </c>
      <c r="C315" t="s">
        <v>10</v>
      </c>
      <c r="D315" t="s">
        <v>11</v>
      </c>
      <c r="E315">
        <v>0.48797372328717548</v>
      </c>
      <c r="F315">
        <v>0.87267547843942017</v>
      </c>
      <c r="G315">
        <v>0.76504021673501243</v>
      </c>
      <c r="H315">
        <v>0.4910002114380293</v>
      </c>
      <c r="I315">
        <v>0.91813049107400502</v>
      </c>
      <c r="J315">
        <v>0.70579666617339309</v>
      </c>
    </row>
    <row r="316" spans="1:10" x14ac:dyDescent="0.2">
      <c r="A316">
        <v>4</v>
      </c>
      <c r="B316">
        <v>20</v>
      </c>
      <c r="C316" t="s">
        <v>10</v>
      </c>
      <c r="D316" t="s">
        <v>11</v>
      </c>
      <c r="E316">
        <v>0.23878971361889051</v>
      </c>
      <c r="F316">
        <v>0.49356444340717098</v>
      </c>
      <c r="G316">
        <v>0.4358635632022238</v>
      </c>
      <c r="H316">
        <v>0.2697040807245209</v>
      </c>
      <c r="I316">
        <v>0.65416583902782333</v>
      </c>
      <c r="J316">
        <v>0.4587746048032989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A72B8-51E4-FC4B-A5FF-7BB7F65F76C1}">
  <dimension ref="B2:C7"/>
  <sheetViews>
    <sheetView workbookViewId="0">
      <selection activeCell="F18" sqref="F18"/>
    </sheetView>
  </sheetViews>
  <sheetFormatPr baseColWidth="10" defaultRowHeight="16" x14ac:dyDescent="0.2"/>
  <cols>
    <col min="2" max="2" width="23" bestFit="1" customWidth="1"/>
  </cols>
  <sheetData>
    <row r="2" spans="2:3" x14ac:dyDescent="0.2">
      <c r="B2" t="s">
        <v>14</v>
      </c>
      <c r="C2">
        <v>1</v>
      </c>
    </row>
    <row r="3" spans="2:3" x14ac:dyDescent="0.2">
      <c r="B3" t="s">
        <v>30</v>
      </c>
      <c r="C3">
        <v>0.9</v>
      </c>
    </row>
    <row r="4" spans="2:3" x14ac:dyDescent="0.2">
      <c r="B4" t="s">
        <v>31</v>
      </c>
      <c r="C4">
        <v>0.8</v>
      </c>
    </row>
    <row r="6" spans="2:3" x14ac:dyDescent="0.2">
      <c r="B6" t="s">
        <v>29</v>
      </c>
      <c r="C6" t="s">
        <v>27</v>
      </c>
    </row>
    <row r="7" spans="2:3" x14ac:dyDescent="0.2">
      <c r="B7" t="s">
        <v>28</v>
      </c>
      <c r="C7">
        <f>IF(C6="Bright",1,2)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7255-3616-DE42-90D8-925E47CF1F14}">
  <dimension ref="B1:AJ95"/>
  <sheetViews>
    <sheetView showRowColHeaders="0" tabSelected="1" topLeftCell="A35" zoomScale="69" zoomScaleNormal="89" workbookViewId="0">
      <selection activeCell="AB83" sqref="AB83:AB84"/>
    </sheetView>
  </sheetViews>
  <sheetFormatPr baseColWidth="10" defaultRowHeight="16" x14ac:dyDescent="0.2"/>
  <cols>
    <col min="19" max="19" width="0.6640625" customWidth="1"/>
    <col min="20" max="20" width="10.83203125" customWidth="1"/>
  </cols>
  <sheetData>
    <row r="1" spans="2:36" ht="17" thickBot="1" x14ac:dyDescent="0.25"/>
    <row r="2" spans="2:36" x14ac:dyDescent="0.2">
      <c r="B2" s="26" t="s">
        <v>24</v>
      </c>
      <c r="C2" s="27"/>
      <c r="D2" s="28"/>
      <c r="E2" s="39" t="s">
        <v>16</v>
      </c>
      <c r="F2" s="40"/>
      <c r="G2" s="40"/>
      <c r="H2" s="40"/>
      <c r="I2" s="48"/>
      <c r="K2" s="26" t="s">
        <v>15</v>
      </c>
      <c r="L2" s="27"/>
      <c r="M2" s="28"/>
      <c r="N2" s="39" t="s">
        <v>17</v>
      </c>
      <c r="O2" s="40"/>
      <c r="P2" s="40"/>
      <c r="Q2" s="40"/>
      <c r="R2" s="48"/>
      <c r="T2" s="26" t="s">
        <v>15</v>
      </c>
      <c r="U2" s="27"/>
      <c r="V2" s="28"/>
      <c r="W2" s="39" t="s">
        <v>18</v>
      </c>
      <c r="X2" s="40"/>
      <c r="Y2" s="40"/>
      <c r="Z2" s="40"/>
      <c r="AA2" s="48"/>
      <c r="AC2" s="26" t="s">
        <v>24</v>
      </c>
      <c r="AD2" s="27"/>
      <c r="AE2" s="28"/>
      <c r="AF2" s="26" t="s">
        <v>25</v>
      </c>
      <c r="AG2" s="27"/>
      <c r="AH2" s="27"/>
      <c r="AI2" s="27"/>
      <c r="AJ2" s="28"/>
    </row>
    <row r="3" spans="2:36" ht="17" thickBot="1" x14ac:dyDescent="0.25">
      <c r="B3" s="36"/>
      <c r="C3" s="37"/>
      <c r="D3" s="38"/>
      <c r="E3" s="41"/>
      <c r="F3" s="42"/>
      <c r="G3" s="42"/>
      <c r="H3" s="42"/>
      <c r="I3" s="49"/>
      <c r="K3" s="36"/>
      <c r="L3" s="37"/>
      <c r="M3" s="38"/>
      <c r="N3" s="41"/>
      <c r="O3" s="42"/>
      <c r="P3" s="42"/>
      <c r="Q3" s="42"/>
      <c r="R3" s="49"/>
      <c r="T3" s="36"/>
      <c r="U3" s="37"/>
      <c r="V3" s="38"/>
      <c r="W3" s="41"/>
      <c r="X3" s="42"/>
      <c r="Y3" s="42"/>
      <c r="Z3" s="42"/>
      <c r="AA3" s="49"/>
      <c r="AC3" s="36"/>
      <c r="AD3" s="37"/>
      <c r="AE3" s="38"/>
      <c r="AF3" s="29"/>
      <c r="AG3" s="30"/>
      <c r="AH3" s="30"/>
      <c r="AI3" s="30"/>
      <c r="AJ3" s="31"/>
    </row>
    <row r="4" spans="2:36" x14ac:dyDescent="0.2">
      <c r="B4" s="43" t="s">
        <v>19</v>
      </c>
      <c r="C4" s="16">
        <v>20</v>
      </c>
      <c r="D4" s="1" t="s">
        <v>20</v>
      </c>
      <c r="E4" s="2" cm="1">
        <f t="array" aca="1" ref="E4" ca="1">INDIRECT("DATA!E"&amp;212-5*(ROW()-2)/2+(COLUMN()-5))</f>
        <v>0.6938023104753962</v>
      </c>
      <c r="F4" s="2" cm="1">
        <f t="array" aca="1" ref="F4" ca="1">INDIRECT("DATA!E"&amp;212-5*(ROW()-2)/2+(COLUMN()-5))</f>
        <v>0.64911210983623813</v>
      </c>
      <c r="G4" s="2" cm="1">
        <f t="array" aca="1" ref="G4" ca="1">INDIRECT("DATA!E"&amp;212-5*(ROW()-2)/2+(COLUMN()-5))</f>
        <v>0.5989600977532139</v>
      </c>
      <c r="H4" s="2" cm="1">
        <f t="array" aca="1" ref="H4" ca="1">INDIRECT("DATA!E"&amp;212-5*(ROW()-2)/2+(COLUMN()-5))</f>
        <v>0.3997353425697065</v>
      </c>
      <c r="I4" s="3" cm="1">
        <f t="array" aca="1" ref="I4" ca="1">INDIRECT("DATA!E"&amp;212-5*(ROW()-2)/2+(COLUMN()-5))</f>
        <v>0.17462591653969861</v>
      </c>
      <c r="K4" s="43" t="s">
        <v>19</v>
      </c>
      <c r="L4" s="16">
        <v>20</v>
      </c>
      <c r="M4" s="1" t="s">
        <v>20</v>
      </c>
      <c r="N4" s="2" cm="1">
        <f t="array" aca="1" ref="N4" ca="1">INDIRECT("DATA!F" &amp; 212-5*(ROW()-2)/2+(COLUMN()-14))</f>
        <v>0.99165623874230802</v>
      </c>
      <c r="O4" s="2" cm="1">
        <f t="array" aca="1" ref="O4" ca="1">INDIRECT("DATA!F" &amp; 212-5*(ROW()-2)/2+(COLUMN()-14))</f>
        <v>0.98893294682875521</v>
      </c>
      <c r="P4" s="2" cm="1">
        <f t="array" aca="1" ref="P4" ca="1">INDIRECT("DATA!F" &amp; 212-5*(ROW()-2)/2+(COLUMN()-14))</f>
        <v>0.9768575743908634</v>
      </c>
      <c r="Q4" s="2" cm="1">
        <f t="array" aca="1" ref="Q4" ca="1">INDIRECT("DATA!F" &amp; 212-5*(ROW()-2)/2+(COLUMN()-14))</f>
        <v>0.91425576852542201</v>
      </c>
      <c r="R4" s="3" cm="1">
        <f t="array" aca="1" ref="R4" ca="1">INDIRECT("DATA!F" &amp; 212-5*(ROW()-2)/2+(COLUMN()-14))</f>
        <v>0.57875578676813733</v>
      </c>
      <c r="S4" s="4"/>
      <c r="T4" s="43" t="s">
        <v>19</v>
      </c>
      <c r="U4" s="16">
        <v>20</v>
      </c>
      <c r="V4" s="1" t="s">
        <v>20</v>
      </c>
      <c r="W4" s="3" cm="1">
        <f t="array" aca="1" ref="W4" ca="1">INDIRECT("DATA!G" &amp; 212-5*(ROW()-2)/2+(COLUMN()-23))</f>
        <v>0.89498721566244821</v>
      </c>
      <c r="X4" s="3" cm="1">
        <f t="array" aca="1" ref="X4" ca="1">INDIRECT("DATA!G" &amp; 212-5*(ROW()-2)/2+(COLUMN()-23))</f>
        <v>0.87757829679907162</v>
      </c>
      <c r="Y4" s="3" cm="1">
        <f t="array" aca="1" ref="Y4" ca="1">INDIRECT("DATA!G" &amp; 212-5*(ROW()-2)/2+(COLUMN()-23))</f>
        <v>0.83977459679200306</v>
      </c>
      <c r="Z4" s="3" cm="1">
        <f t="array" aca="1" ref="Z4" ca="1">INDIRECT("DATA!G" &amp; 212-5*(ROW()-2)/2+(COLUMN()-23))</f>
        <v>0.72887270305359864</v>
      </c>
      <c r="AA4" s="3" cm="1">
        <f t="array" aca="1" ref="AA4" ca="1">INDIRECT("DATA!G" &amp; 212-5*(ROW()-2)/2+(COLUMN()-23))</f>
        <v>0.46611181253200262</v>
      </c>
      <c r="AC4" s="43" t="s">
        <v>19</v>
      </c>
      <c r="AD4" s="16">
        <v>20</v>
      </c>
      <c r="AE4" s="1" t="s">
        <v>20</v>
      </c>
      <c r="AF4" s="2">
        <f ca="1">1-(E4/N4)</f>
        <v>0.30036006090646117</v>
      </c>
      <c r="AG4" s="2">
        <f t="shared" ref="AG4:AJ5" ca="1" si="0">1-(F4/O4)</f>
        <v>0.34362373918497924</v>
      </c>
      <c r="AH4" s="2">
        <f t="shared" ca="1" si="0"/>
        <v>0.38685012692182286</v>
      </c>
      <c r="AI4" s="2">
        <f t="shared" ca="1" si="0"/>
        <v>0.56277514856217026</v>
      </c>
      <c r="AJ4" s="2">
        <f t="shared" ca="1" si="0"/>
        <v>0.6982735714577698</v>
      </c>
    </row>
    <row r="5" spans="2:36" ht="17" thickBot="1" x14ac:dyDescent="0.25">
      <c r="B5" s="44"/>
      <c r="C5" s="17"/>
      <c r="D5" s="5" t="s">
        <v>21</v>
      </c>
      <c r="E5" s="6" cm="1">
        <f t="array" aca="1" ref="E5" ca="1">INDIRECT("DATA!H" &amp; 212-5*(ROW()-3)/2+(COLUMN()-5))</f>
        <v>0.7801406797421504</v>
      </c>
      <c r="F5" s="6" cm="1">
        <f t="array" aca="1" ref="F5" ca="1">INDIRECT("DATA!H" &amp; 212-5*(ROW()-3)/2+(COLUMN()-5))</f>
        <v>0.74608943117959703</v>
      </c>
      <c r="G5" s="6" cm="1">
        <f t="array" aca="1" ref="G5" ca="1">INDIRECT("DATA!H" &amp; 212-5*(ROW()-3)/2+(COLUMN()-5))</f>
        <v>0.66523493193373229</v>
      </c>
      <c r="H5" s="6" cm="1">
        <f t="array" aca="1" ref="H5" ca="1">INDIRECT("DATA!H" &amp; 212-5*(ROW()-3)/2+(COLUMN()-5))</f>
        <v>0.48587421482367282</v>
      </c>
      <c r="I5" s="7" cm="1">
        <f t="array" aca="1" ref="I5" ca="1">INDIRECT("DATA!H" &amp; 212-5*(ROW()-3)/2+(COLUMN()-5))</f>
        <v>0.16525121185870459</v>
      </c>
      <c r="K5" s="44"/>
      <c r="L5" s="17"/>
      <c r="M5" s="5" t="s">
        <v>21</v>
      </c>
      <c r="N5" s="6" cm="1">
        <f t="array" aca="1" ref="N5" ca="1">INDIRECT("DATA!I" &amp; 212-5*(ROW()-3)/2+(COLUMN()-14))</f>
        <v>0.99242239232347396</v>
      </c>
      <c r="O5" s="6" cm="1">
        <f t="array" aca="1" ref="O5" ca="1">INDIRECT("DATA!I" &amp; 212-5*(ROW()-3)/2+(COLUMN()-14))</f>
        <v>0.99160764250432221</v>
      </c>
      <c r="P5" s="6" cm="1">
        <f t="array" aca="1" ref="P5" ca="1">INDIRECT("DATA!I" &amp; 212-5*(ROW()-3)/2+(COLUMN()-14))</f>
        <v>0.98863031331979656</v>
      </c>
      <c r="Q5" s="6" cm="1">
        <f t="array" aca="1" ref="Q5" ca="1">INDIRECT("DATA!I" &amp; 212-5*(ROW()-3)/2+(COLUMN()-14))</f>
        <v>0.9840224220498528</v>
      </c>
      <c r="R5" s="7" cm="1">
        <f t="array" aca="1" ref="R5" ca="1">INDIRECT("DATA!I" &amp; 212-5*(ROW()-3)/2+(COLUMN()-14))</f>
        <v>0.94343113275124435</v>
      </c>
      <c r="S5" s="4"/>
      <c r="T5" s="44"/>
      <c r="U5" s="17"/>
      <c r="V5" s="5" t="s">
        <v>21</v>
      </c>
      <c r="W5" s="7" cm="1">
        <f t="array" aca="1" ref="W5" ca="1">INDIRECT("DATA!J" &amp; 212-5*(ROW()-3)/2+(COLUMN()-23))</f>
        <v>0.92070349810352436</v>
      </c>
      <c r="X5" s="7" cm="1">
        <f t="array" aca="1" ref="X5" ca="1">INDIRECT("DATA!J" &amp; 212-5*(ROW()-3)/2+(COLUMN()-23))</f>
        <v>0.90707822581741615</v>
      </c>
      <c r="Y5" s="7" cm="1">
        <f t="array" aca="1" ref="Y5" ca="1">INDIRECT("DATA!J" &amp; 212-5*(ROW()-3)/2+(COLUMN()-23))</f>
        <v>0.86635314498217619</v>
      </c>
      <c r="Z5" s="7" cm="1">
        <f t="array" aca="1" ref="Z5" ca="1">INDIRECT("DATA!J" &amp; 212-5*(ROW()-3)/2+(COLUMN()-23))</f>
        <v>0.74234851136064295</v>
      </c>
      <c r="AA5" s="7" cm="1">
        <f t="array" aca="1" ref="AA5" ca="1">INDIRECT("DATA!J" &amp; 212-5*(ROW()-3)/2+(COLUMN()-23))</f>
        <v>0.49309284943506237</v>
      </c>
      <c r="AC5" s="44"/>
      <c r="AD5" s="17"/>
      <c r="AE5" s="5" t="s">
        <v>21</v>
      </c>
      <c r="AF5" s="6">
        <f ca="1">1-(E5/N5)</f>
        <v>0.2139025824319889</v>
      </c>
      <c r="AG5" s="6">
        <f t="shared" ca="1" si="0"/>
        <v>0.24759612653313634</v>
      </c>
      <c r="AH5" s="6">
        <f t="shared" ca="1" si="0"/>
        <v>0.32711457157338264</v>
      </c>
      <c r="AI5" s="6">
        <f t="shared" ca="1" si="0"/>
        <v>0.50623664264526558</v>
      </c>
      <c r="AJ5" s="6">
        <f t="shared" ca="1" si="0"/>
        <v>0.82484019646797413</v>
      </c>
    </row>
    <row r="6" spans="2:36" x14ac:dyDescent="0.2">
      <c r="B6" s="44"/>
      <c r="C6" s="16">
        <v>15</v>
      </c>
      <c r="D6" s="1" t="s">
        <v>20</v>
      </c>
      <c r="E6" s="2" cm="1">
        <f t="array" aca="1" ref="E6" ca="1">INDIRECT("DATA!E"&amp;212-5*(ROW()-2)/2+(COLUMN()-5))</f>
        <v>0.7674236389412078</v>
      </c>
      <c r="F6" s="2" cm="1">
        <f t="array" aca="1" ref="F6" ca="1">INDIRECT("DATA!E"&amp;212-5*(ROW()-2)/2+(COLUMN()-5))</f>
        <v>0.72713307597844856</v>
      </c>
      <c r="G6" s="2" cm="1">
        <f t="array" aca="1" ref="G6" ca="1">INDIRECT("DATA!E"&amp;212-5*(ROW()-2)/2+(COLUMN()-5))</f>
        <v>0.62302032345266967</v>
      </c>
      <c r="H6" s="2" cm="1">
        <f t="array" aca="1" ref="H6" ca="1">INDIRECT("DATA!E"&amp;212-5*(ROW()-2)/2+(COLUMN()-5))</f>
        <v>0.48559500677885548</v>
      </c>
      <c r="I6" s="3" cm="1">
        <f t="array" aca="1" ref="I6" ca="1">INDIRECT("DATA!E"&amp;212-5*(ROW()-2)/2+(COLUMN()-5))</f>
        <v>0.20268773649296001</v>
      </c>
      <c r="K6" s="44"/>
      <c r="L6" s="16">
        <v>15</v>
      </c>
      <c r="M6" s="1" t="s">
        <v>20</v>
      </c>
      <c r="N6" s="2" cm="1">
        <f t="array" aca="1" ref="N6" ca="1">INDIRECT("DATA!F" &amp; 212-5*(ROW()-2)/2+(COLUMN()-14))</f>
        <v>0.99072357886951157</v>
      </c>
      <c r="O6" s="2" cm="1">
        <f t="array" aca="1" ref="O6" ca="1">INDIRECT("DATA!F" &amp; 212-5*(ROW()-2)/2+(COLUMN()-14))</f>
        <v>0.98795161723059921</v>
      </c>
      <c r="P6" s="2" cm="1">
        <f t="array" aca="1" ref="P6" ca="1">INDIRECT("DATA!F" &amp; 212-5*(ROW()-2)/2+(COLUMN()-14))</f>
        <v>0.97886870423485361</v>
      </c>
      <c r="Q6" s="2" cm="1">
        <f t="array" aca="1" ref="Q6" ca="1">INDIRECT("DATA!F" &amp; 212-5*(ROW()-2)/2+(COLUMN()-14))</f>
        <v>0.93869541006121016</v>
      </c>
      <c r="R6" s="3" cm="1">
        <f t="array" aca="1" ref="R6" ca="1">INDIRECT("DATA!F" &amp; 212-5*(ROW()-2)/2+(COLUMN()-14))</f>
        <v>0.7089907808339051</v>
      </c>
      <c r="S6" s="4"/>
      <c r="T6" s="44"/>
      <c r="U6" s="16">
        <v>15</v>
      </c>
      <c r="V6" s="1" t="s">
        <v>20</v>
      </c>
      <c r="W6" s="3" cm="1">
        <f t="array" aca="1" ref="W6" ca="1">INDIRECT("DATA!G" &amp; 212-5*(ROW()-2)/2+(COLUMN()-23))</f>
        <v>0.92126348224729437</v>
      </c>
      <c r="X6" s="3" cm="1">
        <f t="array" aca="1" ref="X6" ca="1">INDIRECT("DATA!G" &amp; 212-5*(ROW()-2)/2+(COLUMN()-23))</f>
        <v>0.90606759688544336</v>
      </c>
      <c r="Y6" s="3" cm="1">
        <f t="array" aca="1" ref="Y6" ca="1">INDIRECT("DATA!G" &amp; 212-5*(ROW()-2)/2+(COLUMN()-23))</f>
        <v>0.85823565940316393</v>
      </c>
      <c r="Z6" s="3" cm="1">
        <f t="array" aca="1" ref="Z6" ca="1">INDIRECT("DATA!G" &amp; 212-5*(ROW()-2)/2+(COLUMN()-23))</f>
        <v>0.78075990251683047</v>
      </c>
      <c r="AA6" s="3" cm="1">
        <f t="array" aca="1" ref="AA6" ca="1">INDIRECT("DATA!G" &amp; 212-5*(ROW()-2)/2+(COLUMN()-23))</f>
        <v>0.5504546940029249</v>
      </c>
      <c r="AC6" s="44"/>
      <c r="AD6" s="16">
        <v>15</v>
      </c>
      <c r="AE6" s="1" t="s">
        <v>20</v>
      </c>
      <c r="AF6" s="2">
        <f t="shared" ref="AF6:AF45" ca="1" si="1">1-(E6/N6)</f>
        <v>0.22539075953264931</v>
      </c>
      <c r="AG6" s="2">
        <f t="shared" ref="AG6:AG45" ca="1" si="2">1-(F6/O6)</f>
        <v>0.26399930594098375</v>
      </c>
      <c r="AH6" s="2">
        <f t="shared" ref="AH6:AH45" ca="1" si="3">1-(G6/P6)</f>
        <v>0.36353024592847494</v>
      </c>
      <c r="AI6" s="2">
        <f t="shared" ref="AI6:AI45" ca="1" si="4">1-(H6/Q6)</f>
        <v>0.48269161479420575</v>
      </c>
      <c r="AJ6" s="2">
        <f t="shared" ref="AJ6:AJ45" ca="1" si="5">1-(I6/R6)</f>
        <v>0.71411795192236283</v>
      </c>
    </row>
    <row r="7" spans="2:36" ht="17" thickBot="1" x14ac:dyDescent="0.25">
      <c r="B7" s="44"/>
      <c r="C7" s="17"/>
      <c r="D7" s="5" t="s">
        <v>21</v>
      </c>
      <c r="E7" s="6" cm="1">
        <f t="array" aca="1" ref="E7" ca="1">INDIRECT("DATA!H" &amp; 212-5*(ROW()-3)/2+(COLUMN()-5))</f>
        <v>0.84889177285546558</v>
      </c>
      <c r="F7" s="6" cm="1">
        <f t="array" aca="1" ref="F7" ca="1">INDIRECT("DATA!H" &amp; 212-5*(ROW()-3)/2+(COLUMN()-5))</f>
        <v>0.81879967823276767</v>
      </c>
      <c r="G7" s="6" cm="1">
        <f t="array" aca="1" ref="G7" ca="1">INDIRECT("DATA!H" &amp; 212-5*(ROW()-3)/2+(COLUMN()-5))</f>
        <v>0.7228452008394185</v>
      </c>
      <c r="H7" s="6" cm="1">
        <f t="array" aca="1" ref="H7" ca="1">INDIRECT("DATA!H" &amp; 212-5*(ROW()-3)/2+(COLUMN()-5))</f>
        <v>0.57208864617110555</v>
      </c>
      <c r="I7" s="7" cm="1">
        <f t="array" aca="1" ref="I7" ca="1">INDIRECT("DATA!H" &amp; 212-5*(ROW()-3)/2+(COLUMN()-5))</f>
        <v>0.25814144346806911</v>
      </c>
      <c r="K7" s="44"/>
      <c r="L7" s="17"/>
      <c r="M7" s="5" t="s">
        <v>21</v>
      </c>
      <c r="N7" s="6" cm="1">
        <f t="array" aca="1" ref="N7" ca="1">INDIRECT("DATA!I" &amp; 212-5*(ROW()-3)/2+(COLUMN()-14))</f>
        <v>0.99590536377525718</v>
      </c>
      <c r="O7" s="6" cm="1">
        <f t="array" aca="1" ref="O7" ca="1">INDIRECT("DATA!I" &amp; 212-5*(ROW()-3)/2+(COLUMN()-14))</f>
        <v>0.99550140428738043</v>
      </c>
      <c r="P7" s="6" cm="1">
        <f t="array" aca="1" ref="P7" ca="1">INDIRECT("DATA!I" &amp; 212-5*(ROW()-3)/2+(COLUMN()-14))</f>
        <v>0.99400340147482236</v>
      </c>
      <c r="Q7" s="6" cm="1">
        <f t="array" aca="1" ref="Q7" ca="1">INDIRECT("DATA!I" &amp; 212-5*(ROW()-3)/2+(COLUMN()-14))</f>
        <v>0.98691684305546279</v>
      </c>
      <c r="R7" s="7" cm="1">
        <f t="array" aca="1" ref="R7" ca="1">INDIRECT("DATA!I" &amp; 212-5*(ROW()-3)/2+(COLUMN()-14))</f>
        <v>0.95061923412624316</v>
      </c>
      <c r="S7" s="4"/>
      <c r="T7" s="44"/>
      <c r="U7" s="17"/>
      <c r="V7" s="5" t="s">
        <v>21</v>
      </c>
      <c r="W7" s="7" cm="1">
        <f t="array" aca="1" ref="W7" ca="1">INDIRECT("DATA!J" &amp; 212-5*(ROW()-3)/2+(COLUMN()-23))</f>
        <v>0.94332117542462601</v>
      </c>
      <c r="X7" s="7" cm="1">
        <f t="array" aca="1" ref="X7" ca="1">INDIRECT("DATA!J" &amp; 212-5*(ROW()-3)/2+(COLUMN()-23))</f>
        <v>0.93255055473557324</v>
      </c>
      <c r="Y7" s="7" cm="1">
        <f t="array" aca="1" ref="Y7" ca="1">INDIRECT("DATA!J" &amp; 212-5*(ROW()-3)/2+(COLUMN()-23))</f>
        <v>0.89263811212419153</v>
      </c>
      <c r="Z7" s="7" cm="1">
        <f t="array" aca="1" ref="Z7" ca="1">INDIRECT("DATA!J" &amp; 212-5*(ROW()-3)/2+(COLUMN()-23))</f>
        <v>0.79189725183732973</v>
      </c>
      <c r="AA7" s="7" cm="1">
        <f t="array" aca="1" ref="AA7" ca="1">INDIRECT("DATA!J" &amp; 212-5*(ROW()-3)/2+(COLUMN()-23))</f>
        <v>0.56386834947198117</v>
      </c>
      <c r="AC7" s="44"/>
      <c r="AD7" s="17"/>
      <c r="AE7" s="5" t="s">
        <v>21</v>
      </c>
      <c r="AF7" s="6">
        <f t="shared" ca="1" si="1"/>
        <v>0.14761803306540655</v>
      </c>
      <c r="AG7" s="6">
        <f t="shared" ca="1" si="2"/>
        <v>0.17750022781846586</v>
      </c>
      <c r="AH7" s="6">
        <f t="shared" ca="1" si="3"/>
        <v>0.27279403695508597</v>
      </c>
      <c r="AI7" s="6">
        <f t="shared" ca="1" si="4"/>
        <v>0.42032740630919063</v>
      </c>
      <c r="AJ7" s="6">
        <f t="shared" ca="1" si="5"/>
        <v>0.7284491684987433</v>
      </c>
    </row>
    <row r="8" spans="2:36" x14ac:dyDescent="0.2">
      <c r="B8" s="44"/>
      <c r="C8" s="16">
        <v>10</v>
      </c>
      <c r="D8" s="1" t="s">
        <v>20</v>
      </c>
      <c r="E8" s="2" cm="1">
        <f t="array" aca="1" ref="E8" ca="1">INDIRECT("DATA!E"&amp;212-5*(ROW()-2)/2+(COLUMN()-5))</f>
        <v>0.80709969902107237</v>
      </c>
      <c r="F8" s="2" cm="1">
        <f t="array" aca="1" ref="F8" ca="1">INDIRECT("DATA!E"&amp;212-5*(ROW()-2)/2+(COLUMN()-5))</f>
        <v>0.78533368171088536</v>
      </c>
      <c r="G8" s="2" cm="1">
        <f t="array" aca="1" ref="G8" ca="1">INDIRECT("DATA!E"&amp;212-5*(ROW()-2)/2+(COLUMN()-5))</f>
        <v>0.6729111642523613</v>
      </c>
      <c r="H8" s="2" cm="1">
        <f t="array" aca="1" ref="H8" ca="1">INDIRECT("DATA!E"&amp;212-5*(ROW()-2)/2+(COLUMN()-5))</f>
        <v>0.56021729221215577</v>
      </c>
      <c r="I8" s="3" cm="1">
        <f t="array" aca="1" ref="I8" ca="1">INDIRECT("DATA!E"&amp;212-5*(ROW()-2)/2+(COLUMN()-5))</f>
        <v>0.29302670719610319</v>
      </c>
      <c r="K8" s="44"/>
      <c r="L8" s="16">
        <v>10</v>
      </c>
      <c r="M8" s="1" t="s">
        <v>20</v>
      </c>
      <c r="N8" s="2" cm="1">
        <f t="array" aca="1" ref="N8" ca="1">INDIRECT("DATA!F" &amp; 212-5*(ROW()-2)/2+(COLUMN()-14))</f>
        <v>0.99152433245954441</v>
      </c>
      <c r="O8" s="2" cm="1">
        <f t="array" aca="1" ref="O8" ca="1">INDIRECT("DATA!F" &amp; 212-5*(ROW()-2)/2+(COLUMN()-14))</f>
        <v>0.99010534500325542</v>
      </c>
      <c r="P8" s="2" cm="1">
        <f t="array" aca="1" ref="P8" ca="1">INDIRECT("DATA!F" &amp; 212-5*(ROW()-2)/2+(COLUMN()-14))</f>
        <v>0.98216744746451323</v>
      </c>
      <c r="Q8" s="2" cm="1">
        <f t="array" aca="1" ref="Q8" ca="1">INDIRECT("DATA!F" &amp; 212-5*(ROW()-2)/2+(COLUMN()-14))</f>
        <v>0.94972873445736183</v>
      </c>
      <c r="R8" s="3" cm="1">
        <f t="array" aca="1" ref="R8" ca="1">INDIRECT("DATA!F" &amp; 212-5*(ROW()-2)/2+(COLUMN()-14))</f>
        <v>0.82854728334042616</v>
      </c>
      <c r="S8" s="4"/>
      <c r="T8" s="44"/>
      <c r="U8" s="16">
        <v>10</v>
      </c>
      <c r="V8" s="1" t="s">
        <v>20</v>
      </c>
      <c r="W8" s="3" cm="1">
        <f t="array" aca="1" ref="W8" ca="1">INDIRECT("DATA!G" &amp; 212-5*(ROW()-2)/2+(COLUMN()-23))</f>
        <v>0.93805094005634604</v>
      </c>
      <c r="X8" s="3" cm="1">
        <f t="array" aca="1" ref="X8" ca="1">INDIRECT("DATA!G" &amp; 212-5*(ROW()-2)/2+(COLUMN()-23))</f>
        <v>0.92773685278042595</v>
      </c>
      <c r="Y8" s="3" cm="1">
        <f t="array" aca="1" ref="Y8" ca="1">INDIRECT("DATA!G" &amp; 212-5*(ROW()-2)/2+(COLUMN()-23))</f>
        <v>0.8840370815698696</v>
      </c>
      <c r="Z8" s="3" cm="1">
        <f t="array" aca="1" ref="Z8" ca="1">INDIRECT("DATA!G" &amp; 212-5*(ROW()-2)/2+(COLUMN()-23))</f>
        <v>0.80959631753138805</v>
      </c>
      <c r="AA8" s="3" cm="1">
        <f t="array" aca="1" ref="AA8" ca="1">INDIRECT("DATA!G" &amp; 212-5*(ROW()-2)/2+(COLUMN()-23))</f>
        <v>0.61737055461673462</v>
      </c>
      <c r="AC8" s="44"/>
      <c r="AD8" s="16">
        <v>10</v>
      </c>
      <c r="AE8" s="1" t="s">
        <v>20</v>
      </c>
      <c r="AF8" s="2">
        <f t="shared" ca="1" si="1"/>
        <v>0.18600111706890143</v>
      </c>
      <c r="AG8" s="2">
        <f t="shared" ca="1" si="2"/>
        <v>0.20681805660961949</v>
      </c>
      <c r="AH8" s="2">
        <f t="shared" ca="1" si="3"/>
        <v>0.31487124116208876</v>
      </c>
      <c r="AI8" s="2">
        <f t="shared" ca="1" si="4"/>
        <v>0.41012915384492166</v>
      </c>
      <c r="AJ8" s="2">
        <f t="shared" ca="1" si="5"/>
        <v>0.64633677149393653</v>
      </c>
    </row>
    <row r="9" spans="2:36" ht="17" thickBot="1" x14ac:dyDescent="0.25">
      <c r="B9" s="44"/>
      <c r="C9" s="17"/>
      <c r="D9" s="5" t="s">
        <v>21</v>
      </c>
      <c r="E9" s="6" cm="1">
        <f t="array" aca="1" ref="E9" ca="1">INDIRECT("DATA!H" &amp; 212-5*(ROW()-3)/2+(COLUMN()-5))</f>
        <v>0.88397211896119088</v>
      </c>
      <c r="F9" s="6" cm="1">
        <f t="array" aca="1" ref="F9" ca="1">INDIRECT("DATA!H" &amp; 212-5*(ROW()-3)/2+(COLUMN()-5))</f>
        <v>0.86124689799329279</v>
      </c>
      <c r="G9" s="6" cm="1">
        <f t="array" aca="1" ref="G9" ca="1">INDIRECT("DATA!H" &amp; 212-5*(ROW()-3)/2+(COLUMN()-5))</f>
        <v>0.77815517171196513</v>
      </c>
      <c r="H9" s="6" cm="1">
        <f t="array" aca="1" ref="H9" ca="1">INDIRECT("DATA!H" &amp; 212-5*(ROW()-3)/2+(COLUMN()-5))</f>
        <v>0.64329866073388409</v>
      </c>
      <c r="I9" s="7" cm="1">
        <f t="array" aca="1" ref="I9" ca="1">INDIRECT("DATA!H" &amp; 212-5*(ROW()-3)/2+(COLUMN()-5))</f>
        <v>0.35909600976757861</v>
      </c>
      <c r="K9" s="44"/>
      <c r="L9" s="17"/>
      <c r="M9" s="5" t="s">
        <v>21</v>
      </c>
      <c r="N9" s="6" cm="1">
        <f t="array" aca="1" ref="N9" ca="1">INDIRECT("DATA!I" &amp; 212-5*(ROW()-3)/2+(COLUMN()-14))</f>
        <v>0.99652791164623555</v>
      </c>
      <c r="O9" s="6" cm="1">
        <f t="array" aca="1" ref="O9" ca="1">INDIRECT("DATA!I" &amp; 212-5*(ROW()-3)/2+(COLUMN()-14))</f>
        <v>0.9956467773701092</v>
      </c>
      <c r="P9" s="6" cm="1">
        <f t="array" aca="1" ref="P9" ca="1">INDIRECT("DATA!I" &amp; 212-5*(ROW()-3)/2+(COLUMN()-14))</f>
        <v>0.99333665926596859</v>
      </c>
      <c r="Q9" s="6" cm="1">
        <f t="array" aca="1" ref="Q9" ca="1">INDIRECT("DATA!I" &amp; 212-5*(ROW()-3)/2+(COLUMN()-14))</f>
        <v>0.98717970019950285</v>
      </c>
      <c r="R9" s="7" cm="1">
        <f t="array" aca="1" ref="R9" ca="1">INDIRECT("DATA!I" &amp; 212-5*(ROW()-3)/2+(COLUMN()-14))</f>
        <v>0.91327508628668219</v>
      </c>
      <c r="S9" s="4"/>
      <c r="T9" s="44"/>
      <c r="U9" s="17"/>
      <c r="V9" s="5" t="s">
        <v>21</v>
      </c>
      <c r="W9" s="7" cm="1">
        <f t="array" aca="1" ref="W9" ca="1">INDIRECT("DATA!J" &amp; 212-5*(ROW()-3)/2+(COLUMN()-23))</f>
        <v>0.96320365519354123</v>
      </c>
      <c r="X9" s="7" cm="1">
        <f t="array" aca="1" ref="X9" ca="1">INDIRECT("DATA!J" &amp; 212-5*(ROW()-3)/2+(COLUMN()-23))</f>
        <v>0.95230373832696602</v>
      </c>
      <c r="Y9" s="7" cm="1">
        <f t="array" aca="1" ref="Y9" ca="1">INDIRECT("DATA!J" &amp; 212-5*(ROW()-3)/2+(COLUMN()-23))</f>
        <v>0.91252984633564915</v>
      </c>
      <c r="Z9" s="7" cm="1">
        <f t="array" aca="1" ref="Z9" ca="1">INDIRECT("DATA!J" &amp; 212-5*(ROW()-3)/2+(COLUMN()-23))</f>
        <v>0.83381100658147833</v>
      </c>
      <c r="AA9" s="7" cm="1">
        <f t="array" aca="1" ref="AA9" ca="1">INDIRECT("DATA!J" &amp; 212-5*(ROW()-3)/2+(COLUMN()-23))</f>
        <v>0.6160619979756069</v>
      </c>
      <c r="AC9" s="44"/>
      <c r="AD9" s="17"/>
      <c r="AE9" s="5" t="s">
        <v>21</v>
      </c>
      <c r="AF9" s="6">
        <f t="shared" ca="1" si="1"/>
        <v>0.11294795797450941</v>
      </c>
      <c r="AG9" s="6">
        <f t="shared" ca="1" si="2"/>
        <v>0.1349875100603638</v>
      </c>
      <c r="AH9" s="6">
        <f t="shared" ca="1" si="3"/>
        <v>0.21662493329604182</v>
      </c>
      <c r="AI9" s="6">
        <f t="shared" ca="1" si="4"/>
        <v>0.34834695182257347</v>
      </c>
      <c r="AJ9" s="6">
        <f t="shared" ca="1" si="5"/>
        <v>0.60680411065669171</v>
      </c>
    </row>
    <row r="10" spans="2:36" x14ac:dyDescent="0.2">
      <c r="B10" s="44"/>
      <c r="C10" s="16">
        <v>5</v>
      </c>
      <c r="D10" s="1" t="s">
        <v>20</v>
      </c>
      <c r="E10" s="2" cm="1">
        <f t="array" aca="1" ref="E10" ca="1">INDIRECT("DATA!E"&amp;212-5*(ROW()-2)/2+(COLUMN()-5))</f>
        <v>0.86426296636944255</v>
      </c>
      <c r="F10" s="2" cm="1">
        <f t="array" aca="1" ref="F10" ca="1">INDIRECT("DATA!E"&amp;212-5*(ROW()-2)/2+(COLUMN()-5))</f>
        <v>0.82390219223327121</v>
      </c>
      <c r="G10" s="2" cm="1">
        <f t="array" aca="1" ref="G10" ca="1">INDIRECT("DATA!E"&amp;212-5*(ROW()-2)/2+(COLUMN()-5))</f>
        <v>0.73406415146336168</v>
      </c>
      <c r="H10" s="2" cm="1">
        <f t="array" aca="1" ref="H10" ca="1">INDIRECT("DATA!E"&amp;212-5*(ROW()-2)/2+(COLUMN()-5))</f>
        <v>0.60496531116318686</v>
      </c>
      <c r="I10" s="3" cm="1">
        <f t="array" aca="1" ref="I10" ca="1">INDIRECT("DATA!E"&amp;212-5*(ROW()-2)/2+(COLUMN()-5))</f>
        <v>0.34173261086883377</v>
      </c>
      <c r="K10" s="44"/>
      <c r="L10" s="16">
        <v>5</v>
      </c>
      <c r="M10" s="1" t="s">
        <v>20</v>
      </c>
      <c r="N10" s="2" cm="1">
        <f t="array" aca="1" ref="N10" ca="1">INDIRECT("DATA!F" &amp; 212-5*(ROW()-2)/2+(COLUMN()-14))</f>
        <v>0.99426388330288595</v>
      </c>
      <c r="O10" s="2" cm="1">
        <f t="array" aca="1" ref="O10" ca="1">INDIRECT("DATA!F" &amp; 212-5*(ROW()-2)/2+(COLUMN()-14))</f>
        <v>0.99101518699288482</v>
      </c>
      <c r="P10" s="2" cm="1">
        <f t="array" aca="1" ref="P10" ca="1">INDIRECT("DATA!F" &amp; 212-5*(ROW()-2)/2+(COLUMN()-14))</f>
        <v>0.98524048116750518</v>
      </c>
      <c r="Q10" s="2" cm="1">
        <f t="array" aca="1" ref="Q10" ca="1">INDIRECT("DATA!F" &amp; 212-5*(ROW()-2)/2+(COLUMN()-14))</f>
        <v>0.96238852246997564</v>
      </c>
      <c r="R10" s="3" cm="1">
        <f t="array" aca="1" ref="R10" ca="1">INDIRECT("DATA!F" &amp; 212-5*(ROW()-2)/2+(COLUMN()-14))</f>
        <v>0.87412131680418914</v>
      </c>
      <c r="S10" s="4"/>
      <c r="T10" s="44"/>
      <c r="U10" s="16">
        <v>5</v>
      </c>
      <c r="V10" s="1" t="s">
        <v>20</v>
      </c>
      <c r="W10" s="3" cm="1">
        <f t="array" aca="1" ref="W10" ca="1">INDIRECT("DATA!G" &amp; 212-5*(ROW()-2)/2+(COLUMN()-23))</f>
        <v>0.95740217676492556</v>
      </c>
      <c r="X10" s="3" cm="1">
        <f t="array" aca="1" ref="X10" ca="1">INDIRECT("DATA!G" &amp; 212-5*(ROW()-2)/2+(COLUMN()-23))</f>
        <v>0.94367841275631636</v>
      </c>
      <c r="Y10" s="3" cm="1">
        <f t="array" aca="1" ref="Y10" ca="1">INDIRECT("DATA!G" &amp; 212-5*(ROW()-2)/2+(COLUMN()-23))</f>
        <v>0.90726971053271599</v>
      </c>
      <c r="Z10" s="3" cm="1">
        <f t="array" aca="1" ref="Z10" ca="1">INDIRECT("DATA!G" &amp; 212-5*(ROW()-2)/2+(COLUMN()-23))</f>
        <v>0.83297494363404578</v>
      </c>
      <c r="AA10" s="3" cm="1">
        <f t="array" aca="1" ref="AA10" ca="1">INDIRECT("DATA!G" &amp; 212-5*(ROW()-2)/2+(COLUMN()-23))</f>
        <v>0.67221221754133376</v>
      </c>
      <c r="AC10" s="44"/>
      <c r="AD10" s="16">
        <v>5</v>
      </c>
      <c r="AE10" s="1" t="s">
        <v>20</v>
      </c>
      <c r="AF10" s="2">
        <f t="shared" ca="1" si="1"/>
        <v>0.1307509194657539</v>
      </c>
      <c r="AG10" s="2">
        <f t="shared" ca="1" si="2"/>
        <v>0.16862808658533046</v>
      </c>
      <c r="AH10" s="2">
        <f t="shared" ca="1" si="3"/>
        <v>0.2549391082738508</v>
      </c>
      <c r="AI10" s="2">
        <f t="shared" ca="1" si="4"/>
        <v>0.37139180586802933</v>
      </c>
      <c r="AJ10" s="2">
        <f t="shared" ca="1" si="5"/>
        <v>0.60905585494903924</v>
      </c>
    </row>
    <row r="11" spans="2:36" ht="17" thickBot="1" x14ac:dyDescent="0.25">
      <c r="B11" s="44"/>
      <c r="C11" s="17"/>
      <c r="D11" s="5" t="s">
        <v>21</v>
      </c>
      <c r="E11" s="6" cm="1">
        <f t="array" aca="1" ref="E11" ca="1">INDIRECT("DATA!H" &amp; 212-5*(ROW()-3)/2+(COLUMN()-5))</f>
        <v>0.9177048828897556</v>
      </c>
      <c r="F11" s="6" cm="1">
        <f t="array" aca="1" ref="F11" ca="1">INDIRECT("DATA!H" &amp; 212-5*(ROW()-3)/2+(COLUMN()-5))</f>
        <v>0.89682258113302504</v>
      </c>
      <c r="G11" s="6" cm="1">
        <f t="array" aca="1" ref="G11" ca="1">INDIRECT("DATA!H" &amp; 212-5*(ROW()-3)/2+(COLUMN()-5))</f>
        <v>0.82297478959118731</v>
      </c>
      <c r="H11" s="6" cm="1">
        <f t="array" aca="1" ref="H11" ca="1">INDIRECT("DATA!H" &amp; 212-5*(ROW()-3)/2+(COLUMN()-5))</f>
        <v>0.6770884645330818</v>
      </c>
      <c r="I11" s="7" cm="1">
        <f t="array" aca="1" ref="I11" ca="1">INDIRECT("DATA!H" &amp; 212-5*(ROW()-3)/2+(COLUMN()-5))</f>
        <v>0.41454901992901327</v>
      </c>
      <c r="K11" s="44"/>
      <c r="L11" s="17"/>
      <c r="M11" s="5" t="s">
        <v>21</v>
      </c>
      <c r="N11" s="6" cm="1">
        <f t="array" aca="1" ref="N11" ca="1">INDIRECT("DATA!I" &amp; 212-5*(ROW()-3)/2+(COLUMN()-14))</f>
        <v>0.99501484199581158</v>
      </c>
      <c r="O11" s="6" cm="1">
        <f t="array" aca="1" ref="O11" ca="1">INDIRECT("DATA!I" &amp; 212-5*(ROW()-3)/2+(COLUMN()-14))</f>
        <v>0.99623700829031159</v>
      </c>
      <c r="P11" s="6" cm="1">
        <f t="array" aca="1" ref="P11" ca="1">INDIRECT("DATA!I" &amp; 212-5*(ROW()-3)/2+(COLUMN()-14))</f>
        <v>0.99352594898460456</v>
      </c>
      <c r="Q11" s="6" cm="1">
        <f t="array" aca="1" ref="Q11" ca="1">INDIRECT("DATA!I" &amp; 212-5*(ROW()-3)/2+(COLUMN()-14))</f>
        <v>0.98909355722397563</v>
      </c>
      <c r="R11" s="7" cm="1">
        <f t="array" aca="1" ref="R11" ca="1">INDIRECT("DATA!I" &amp; 212-5*(ROW()-3)/2+(COLUMN()-14))</f>
        <v>0.93852172513432364</v>
      </c>
      <c r="S11" s="4"/>
      <c r="T11" s="44"/>
      <c r="U11" s="17"/>
      <c r="V11" s="5" t="s">
        <v>21</v>
      </c>
      <c r="W11" s="7" cm="1">
        <f t="array" aca="1" ref="W11" ca="1">INDIRECT("DATA!J" &amp; 212-5*(ROW()-3)/2+(COLUMN()-23))</f>
        <v>0.97319679321647101</v>
      </c>
      <c r="X11" s="7" cm="1">
        <f t="array" aca="1" ref="X11" ca="1">INDIRECT("DATA!J" &amp; 212-5*(ROW()-3)/2+(COLUMN()-23))</f>
        <v>0.96680044743210136</v>
      </c>
      <c r="Y11" s="7" cm="1">
        <f t="array" aca="1" ref="Y11" ca="1">INDIRECT("DATA!J" &amp; 212-5*(ROW()-3)/2+(COLUMN()-23))</f>
        <v>0.93185591223822883</v>
      </c>
      <c r="Z11" s="7" cm="1">
        <f t="array" aca="1" ref="Z11" ca="1">INDIRECT("DATA!J" &amp; 212-5*(ROW()-3)/2+(COLUMN()-23))</f>
        <v>0.865134622595366</v>
      </c>
      <c r="AA11" s="7" cm="1">
        <f t="array" aca="1" ref="AA11" ca="1">INDIRECT("DATA!J" &amp; 212-5*(ROW()-3)/2+(COLUMN()-23))</f>
        <v>0.66647098348499501</v>
      </c>
      <c r="AC11" s="44"/>
      <c r="AD11" s="17"/>
      <c r="AE11" s="5" t="s">
        <v>21</v>
      </c>
      <c r="AF11" s="6">
        <f t="shared" ca="1" si="1"/>
        <v>7.7697292385093264E-2</v>
      </c>
      <c r="AG11" s="6">
        <f t="shared" ca="1" si="2"/>
        <v>9.9789935858632939E-2</v>
      </c>
      <c r="AH11" s="6">
        <f t="shared" ca="1" si="3"/>
        <v>0.17166251124867205</v>
      </c>
      <c r="AI11" s="6">
        <f t="shared" ca="1" si="4"/>
        <v>0.31544548077593204</v>
      </c>
      <c r="AJ11" s="6">
        <f t="shared" ca="1" si="5"/>
        <v>0.5582957657483294</v>
      </c>
    </row>
    <row r="12" spans="2:36" x14ac:dyDescent="0.2">
      <c r="B12" s="44"/>
      <c r="C12" s="16">
        <v>0</v>
      </c>
      <c r="D12" s="1" t="s">
        <v>20</v>
      </c>
      <c r="E12" s="2" cm="1">
        <f t="array" aca="1" ref="E12" ca="1">INDIRECT("DATA!E"&amp;212-5*(ROW()-2)/2+(COLUMN()-5))</f>
        <v>0.91277470897215995</v>
      </c>
      <c r="F12" s="2" cm="1">
        <f t="array" aca="1" ref="F12" ca="1">INDIRECT("DATA!E"&amp;212-5*(ROW()-2)/2+(COLUMN()-5))</f>
        <v>0.87196627789998771</v>
      </c>
      <c r="G12" s="2" cm="1">
        <f t="array" aca="1" ref="G12" ca="1">INDIRECT("DATA!E"&amp;212-5*(ROW()-2)/2+(COLUMN()-5))</f>
        <v>0.78247031009800694</v>
      </c>
      <c r="H12" s="2" cm="1">
        <f t="array" aca="1" ref="H12" ca="1">INDIRECT("DATA!E"&amp;212-5*(ROW()-2)/2+(COLUMN()-5))</f>
        <v>0.63648836644378015</v>
      </c>
      <c r="I12" s="3" cm="1">
        <f t="array" aca="1" ref="I12" ca="1">INDIRECT("DATA!E"&amp;212-5*(ROW()-2)/2+(COLUMN()-5))</f>
        <v>0.38513647180380661</v>
      </c>
      <c r="K12" s="44"/>
      <c r="L12" s="16">
        <v>0</v>
      </c>
      <c r="M12" s="1" t="s">
        <v>20</v>
      </c>
      <c r="N12" s="2" cm="1">
        <f t="array" aca="1" ref="N12" ca="1">INDIRECT("DATA!F" &amp; 212-5*(ROW()-2)/2+(COLUMN()-14))</f>
        <v>0.99166360109834761</v>
      </c>
      <c r="O12" s="2" cm="1">
        <f t="array" aca="1" ref="O12" ca="1">INDIRECT("DATA!F" &amp; 212-5*(ROW()-2)/2+(COLUMN()-14))</f>
        <v>0.99387017794484422</v>
      </c>
      <c r="P12" s="2" cm="1">
        <f t="array" aca="1" ref="P12" ca="1">INDIRECT("DATA!F" &amp; 212-5*(ROW()-2)/2+(COLUMN()-14))</f>
        <v>0.98712798935913437</v>
      </c>
      <c r="Q12" s="2" cm="1">
        <f t="array" aca="1" ref="Q12" ca="1">INDIRECT("DATA!F" &amp; 212-5*(ROW()-2)/2+(COLUMN()-14))</f>
        <v>0.97158375921446538</v>
      </c>
      <c r="R12" s="3" cm="1">
        <f t="array" aca="1" ref="R12" ca="1">INDIRECT("DATA!F" &amp; 212-5*(ROW()-2)/2+(COLUMN()-14))</f>
        <v>0.92396015291725164</v>
      </c>
      <c r="S12" s="4"/>
      <c r="T12" s="44"/>
      <c r="U12" s="16">
        <v>0</v>
      </c>
      <c r="V12" s="1" t="s">
        <v>20</v>
      </c>
      <c r="W12" s="3" cm="1">
        <f t="array" aca="1" ref="W12" ca="1">INDIRECT("DATA!G" &amp; 212-5*(ROW()-2)/2+(COLUMN()-23))</f>
        <v>0.96527749618604741</v>
      </c>
      <c r="X12" s="3" cm="1">
        <f t="array" aca="1" ref="X12" ca="1">INDIRECT("DATA!G" &amp; 212-5*(ROW()-2)/2+(COLUMN()-23))</f>
        <v>0.96008356338355838</v>
      </c>
      <c r="Y12" s="3" cm="1">
        <f t="array" aca="1" ref="Y12" ca="1">INDIRECT("DATA!G" &amp; 212-5*(ROW()-2)/2+(COLUMN()-23))</f>
        <v>0.92422784386424905</v>
      </c>
      <c r="Z12" s="3" cm="1">
        <f t="array" aca="1" ref="Z12" ca="1">INDIRECT("DATA!G" &amp; 212-5*(ROW()-2)/2+(COLUMN()-23))</f>
        <v>0.85490032775738223</v>
      </c>
      <c r="AA12" s="3" cm="1">
        <f t="array" aca="1" ref="AA12" ca="1">INDIRECT("DATA!G" &amp; 212-5*(ROW()-2)/2+(COLUMN()-23))</f>
        <v>0.72494716061766185</v>
      </c>
      <c r="AC12" s="44"/>
      <c r="AD12" s="16">
        <v>0</v>
      </c>
      <c r="AE12" s="1" t="s">
        <v>20</v>
      </c>
      <c r="AF12" s="2">
        <f t="shared" ca="1" si="1"/>
        <v>7.9552069914446633E-2</v>
      </c>
      <c r="AG12" s="2">
        <f t="shared" ca="1" si="2"/>
        <v>0.12265575801553197</v>
      </c>
      <c r="AH12" s="2">
        <f t="shared" ca="1" si="3"/>
        <v>0.20732638671708192</v>
      </c>
      <c r="AI12" s="2">
        <f t="shared" ca="1" si="4"/>
        <v>0.34489604173871025</v>
      </c>
      <c r="AJ12" s="2">
        <f t="shared" ca="1" si="5"/>
        <v>0.58316766086957128</v>
      </c>
    </row>
    <row r="13" spans="2:36" ht="17" thickBot="1" x14ac:dyDescent="0.25">
      <c r="B13" s="44"/>
      <c r="C13" s="17"/>
      <c r="D13" s="5" t="s">
        <v>21</v>
      </c>
      <c r="E13" s="6" cm="1">
        <f t="array" aca="1" ref="E13" ca="1">INDIRECT("DATA!H" &amp; 212-5*(ROW()-3)/2+(COLUMN()-5))</f>
        <v>0.946907412103559</v>
      </c>
      <c r="F13" s="6" cm="1">
        <f t="array" aca="1" ref="F13" ca="1">INDIRECT("DATA!H" &amp; 212-5*(ROW()-3)/2+(COLUMN()-5))</f>
        <v>0.92325915826959659</v>
      </c>
      <c r="G13" s="6" cm="1">
        <f t="array" aca="1" ref="G13" ca="1">INDIRECT("DATA!H" &amp; 212-5*(ROW()-3)/2+(COLUMN()-5))</f>
        <v>0.85484356066651845</v>
      </c>
      <c r="H13" s="6" cm="1">
        <f t="array" aca="1" ref="H13" ca="1">INDIRECT("DATA!H" &amp; 212-5*(ROW()-3)/2+(COLUMN()-5))</f>
        <v>0.71567345983418806</v>
      </c>
      <c r="I13" s="7" cm="1">
        <f t="array" aca="1" ref="I13" ca="1">INDIRECT("DATA!H" &amp; 212-5*(ROW()-3)/2+(COLUMN()-5))</f>
        <v>0.47619376247515582</v>
      </c>
      <c r="K13" s="44"/>
      <c r="L13" s="17"/>
      <c r="M13" s="5" t="s">
        <v>21</v>
      </c>
      <c r="N13" s="6" cm="1">
        <f t="array" aca="1" ref="N13" ca="1">INDIRECT("DATA!I" &amp; 212-5*(ROW()-3)/2+(COLUMN()-14))</f>
        <v>0.99733770111662678</v>
      </c>
      <c r="O13" s="6" cm="1">
        <f t="array" aca="1" ref="O13" ca="1">INDIRECT("DATA!I" &amp; 212-5*(ROW()-3)/2+(COLUMN()-14))</f>
        <v>0.99469657720815841</v>
      </c>
      <c r="P13" s="6" cm="1">
        <f t="array" aca="1" ref="P13" ca="1">INDIRECT("DATA!I" &amp; 212-5*(ROW()-3)/2+(COLUMN()-14))</f>
        <v>0.9943388693899684</v>
      </c>
      <c r="Q13" s="6" cm="1">
        <f t="array" aca="1" ref="Q13" ca="1">INDIRECT("DATA!I" &amp; 212-5*(ROW()-3)/2+(COLUMN()-14))</f>
        <v>0.99034381251799597</v>
      </c>
      <c r="R13" s="7" cm="1">
        <f t="array" aca="1" ref="R13" ca="1">INDIRECT("DATA!I" &amp; 212-5*(ROW()-3)/2+(COLUMN()-14))</f>
        <v>0.93181759791494823</v>
      </c>
      <c r="S13" s="4"/>
      <c r="T13" s="44"/>
      <c r="U13" s="17"/>
      <c r="V13" s="5" t="s">
        <v>21</v>
      </c>
      <c r="W13" s="7" cm="1">
        <f t="array" aca="1" ref="W13" ca="1">INDIRECT("DATA!J" &amp; 212-5*(ROW()-3)/2+(COLUMN()-23))</f>
        <v>0.98297894971699384</v>
      </c>
      <c r="X13" s="7" cm="1">
        <f t="array" aca="1" ref="X13" ca="1">INDIRECT("DATA!J" &amp; 212-5*(ROW()-3)/2+(COLUMN()-23))</f>
        <v>0.97458785479752963</v>
      </c>
      <c r="Y13" s="7" cm="1">
        <f t="array" aca="1" ref="Y13" ca="1">INDIRECT("DATA!J" &amp; 212-5*(ROW()-3)/2+(COLUMN()-23))</f>
        <v>0.94784888888279484</v>
      </c>
      <c r="Z13" s="7" cm="1">
        <f t="array" aca="1" ref="Z13" ca="1">INDIRECT("DATA!J" &amp; 212-5*(ROW()-3)/2+(COLUMN()-23))</f>
        <v>0.88605665256753263</v>
      </c>
      <c r="AA13" s="7" cm="1">
        <f t="array" aca="1" ref="AA13" ca="1">INDIRECT("DATA!J" &amp; 212-5*(ROW()-3)/2+(COLUMN()-23))</f>
        <v>0.70029539762117365</v>
      </c>
      <c r="AC13" s="44"/>
      <c r="AD13" s="17"/>
      <c r="AE13" s="5" t="s">
        <v>21</v>
      </c>
      <c r="AF13" s="6">
        <f t="shared" ca="1" si="1"/>
        <v>5.0564907910936929E-2</v>
      </c>
      <c r="AG13" s="6">
        <f t="shared" ca="1" si="2"/>
        <v>7.1818301756971126E-2</v>
      </c>
      <c r="AH13" s="6">
        <f t="shared" ca="1" si="3"/>
        <v>0.14028950593979195</v>
      </c>
      <c r="AI13" s="6">
        <f t="shared" ca="1" si="4"/>
        <v>0.27734848162018155</v>
      </c>
      <c r="AJ13" s="6">
        <f t="shared" ca="1" si="5"/>
        <v>0.48896247125972347</v>
      </c>
    </row>
    <row r="14" spans="2:36" x14ac:dyDescent="0.2">
      <c r="B14" s="44"/>
      <c r="C14" s="16">
        <v>-5</v>
      </c>
      <c r="D14" s="1" t="s">
        <v>20</v>
      </c>
      <c r="E14" s="2" cm="1">
        <f t="array" aca="1" ref="E14" ca="1">INDIRECT("DATA!E"&amp;212-5*(ROW()-2)/2+(COLUMN()-5))</f>
        <v>0.94453976532036521</v>
      </c>
      <c r="F14" s="2" cm="1">
        <f t="array" aca="1" ref="F14" ca="1">INDIRECT("DATA!E"&amp;212-5*(ROW()-2)/2+(COLUMN()-5))</f>
        <v>0.91507217650652439</v>
      </c>
      <c r="G14" s="2" cm="1">
        <f t="array" aca="1" ref="G14" ca="1">INDIRECT("DATA!E"&amp;212-5*(ROW()-2)/2+(COLUMN()-5))</f>
        <v>0.81459091579490384</v>
      </c>
      <c r="H14" s="2" cm="1">
        <f t="array" aca="1" ref="H14" ca="1">INDIRECT("DATA!E"&amp;212-5*(ROW()-2)/2+(COLUMN()-5))</f>
        <v>0.6549755056718477</v>
      </c>
      <c r="I14" s="3" cm="1">
        <f t="array" aca="1" ref="I14" ca="1">INDIRECT("DATA!E"&amp;212-5*(ROW()-2)/2+(COLUMN()-5))</f>
        <v>0.44084618928693631</v>
      </c>
      <c r="K14" s="44"/>
      <c r="L14" s="16">
        <v>-5</v>
      </c>
      <c r="M14" s="1" t="s">
        <v>20</v>
      </c>
      <c r="N14" s="2" cm="1">
        <f t="array" aca="1" ref="N14" ca="1">INDIRECT("DATA!F" &amp; 212-5*(ROW()-2)/2+(COLUMN()-14))</f>
        <v>0.99145796468566083</v>
      </c>
      <c r="O14" s="2" cm="1">
        <f t="array" aca="1" ref="O14" ca="1">INDIRECT("DATA!F" &amp; 212-5*(ROW()-2)/2+(COLUMN()-14))</f>
        <v>0.99081888914471239</v>
      </c>
      <c r="P14" s="2" cm="1">
        <f t="array" aca="1" ref="P14" ca="1">INDIRECT("DATA!F" &amp; 212-5*(ROW()-2)/2+(COLUMN()-14))</f>
        <v>0.98880745706319484</v>
      </c>
      <c r="Q14" s="2" cm="1">
        <f t="array" aca="1" ref="Q14" ca="1">INDIRECT("DATA!F" &amp; 212-5*(ROW()-2)/2+(COLUMN()-14))</f>
        <v>0.97613896553397639</v>
      </c>
      <c r="R14" s="3" cm="1">
        <f t="array" aca="1" ref="R14" ca="1">INDIRECT("DATA!F" &amp; 212-5*(ROW()-2)/2+(COLUMN()-14))</f>
        <v>0.9136612158128522</v>
      </c>
      <c r="S14" s="4"/>
      <c r="T14" s="44"/>
      <c r="U14" s="16">
        <v>-5</v>
      </c>
      <c r="V14" s="1" t="s">
        <v>20</v>
      </c>
      <c r="W14" s="3" cm="1">
        <f t="array" aca="1" ref="W14" ca="1">INDIRECT("DATA!G" &amp; 212-5*(ROW()-2)/2+(COLUMN()-23))</f>
        <v>0.97559897142959084</v>
      </c>
      <c r="X14" s="3" cm="1">
        <f t="array" aca="1" ref="X14" ca="1">INDIRECT("DATA!G" &amp; 212-5*(ROW()-2)/2+(COLUMN()-23))</f>
        <v>0.96549631336977959</v>
      </c>
      <c r="Y14" s="3" cm="1">
        <f t="array" aca="1" ref="Y14" ca="1">INDIRECT("DATA!G" &amp; 212-5*(ROW()-2)/2+(COLUMN()-23))</f>
        <v>0.93729220428161042</v>
      </c>
      <c r="Z14" s="3" cm="1">
        <f t="array" aca="1" ref="Z14" ca="1">INDIRECT("DATA!G" &amp; 212-5*(ROW()-2)/2+(COLUMN()-23))</f>
        <v>0.87067014907321216</v>
      </c>
      <c r="AA14" s="3" cm="1">
        <f t="array" aca="1" ref="AA14" ca="1">INDIRECT("DATA!G" &amp; 212-5*(ROW()-2)/2+(COLUMN()-23))</f>
        <v>0.74962933865855363</v>
      </c>
      <c r="AC14" s="44"/>
      <c r="AD14" s="16">
        <v>-5</v>
      </c>
      <c r="AE14" s="1" t="s">
        <v>20</v>
      </c>
      <c r="AF14" s="2">
        <f t="shared" ca="1" si="1"/>
        <v>4.732242922691221E-2</v>
      </c>
      <c r="AG14" s="2">
        <f t="shared" ca="1" si="2"/>
        <v>7.6448595669763142E-2</v>
      </c>
      <c r="AH14" s="2">
        <f t="shared" ca="1" si="3"/>
        <v>0.17618853905665555</v>
      </c>
      <c r="AI14" s="2">
        <f t="shared" ca="1" si="4"/>
        <v>0.32901407607106736</v>
      </c>
      <c r="AJ14" s="2">
        <f t="shared" ca="1" si="5"/>
        <v>0.51749490767786288</v>
      </c>
    </row>
    <row r="15" spans="2:36" ht="17" thickBot="1" x14ac:dyDescent="0.25">
      <c r="B15" s="44"/>
      <c r="C15" s="17"/>
      <c r="D15" s="5" t="s">
        <v>21</v>
      </c>
      <c r="E15" s="6" cm="1">
        <f t="array" aca="1" ref="E15" ca="1">INDIRECT("DATA!H" &amp; 212-5*(ROW()-3)/2+(COLUMN()-5))</f>
        <v>0.96759727264229756</v>
      </c>
      <c r="F15" s="6" cm="1">
        <f t="array" aca="1" ref="F15" ca="1">INDIRECT("DATA!H" &amp; 212-5*(ROW()-3)/2+(COLUMN()-5))</f>
        <v>0.94655140234310964</v>
      </c>
      <c r="G15" s="6" cm="1">
        <f t="array" aca="1" ref="G15" ca="1">INDIRECT("DATA!H" &amp; 212-5*(ROW()-3)/2+(COLUMN()-5))</f>
        <v>0.88129359874639446</v>
      </c>
      <c r="H15" s="6" cm="1">
        <f t="array" aca="1" ref="H15" ca="1">INDIRECT("DATA!H" &amp; 212-5*(ROW()-3)/2+(COLUMN()-5))</f>
        <v>0.74928729162520513</v>
      </c>
      <c r="I15" s="7" cm="1">
        <f t="array" aca="1" ref="I15" ca="1">INDIRECT("DATA!H" &amp; 212-5*(ROW()-3)/2+(COLUMN()-5))</f>
        <v>0.5344077879131689</v>
      </c>
      <c r="K15" s="44"/>
      <c r="L15" s="17"/>
      <c r="M15" s="5" t="s">
        <v>21</v>
      </c>
      <c r="N15" s="6" cm="1">
        <f t="array" aca="1" ref="N15" ca="1">INDIRECT("DATA!I" &amp; 212-5*(ROW()-3)/2+(COLUMN()-14))</f>
        <v>0.99814646432879595</v>
      </c>
      <c r="O15" s="6" cm="1">
        <f t="array" aca="1" ref="O15" ca="1">INDIRECT("DATA!I" &amp; 212-5*(ROW()-3)/2+(COLUMN()-14))</f>
        <v>0.99712458774964496</v>
      </c>
      <c r="P15" s="6" cm="1">
        <f t="array" aca="1" ref="P15" ca="1">INDIRECT("DATA!I" &amp; 212-5*(ROW()-3)/2+(COLUMN()-14))</f>
        <v>0.99517378572590576</v>
      </c>
      <c r="Q15" s="6" cm="1">
        <f t="array" aca="1" ref="Q15" ca="1">INDIRECT("DATA!I" &amp; 212-5*(ROW()-3)/2+(COLUMN()-14))</f>
        <v>0.99078011884671457</v>
      </c>
      <c r="R15" s="7" cm="1">
        <f t="array" aca="1" ref="R15" ca="1">INDIRECT("DATA!I" &amp; 212-5*(ROW()-3)/2+(COLUMN()-14))</f>
        <v>0.97360247372863362</v>
      </c>
      <c r="S15" s="4"/>
      <c r="T15" s="44"/>
      <c r="U15" s="17"/>
      <c r="V15" s="5" t="s">
        <v>21</v>
      </c>
      <c r="W15" s="7" cm="1">
        <f t="array" aca="1" ref="W15" ca="1">INDIRECT("DATA!J" &amp; 212-5*(ROW()-3)/2+(COLUMN()-23))</f>
        <v>0.98979505450770955</v>
      </c>
      <c r="X15" s="7" cm="1">
        <f t="array" aca="1" ref="X15" ca="1">INDIRECT("DATA!J" &amp; 212-5*(ROW()-3)/2+(COLUMN()-23))</f>
        <v>0.98350080056544942</v>
      </c>
      <c r="Y15" s="7" cm="1">
        <f t="array" aca="1" ref="Y15" ca="1">INDIRECT("DATA!J" &amp; 212-5*(ROW()-3)/2+(COLUMN()-23))</f>
        <v>0.95935643972692874</v>
      </c>
      <c r="Z15" s="7" cm="1">
        <f t="array" aca="1" ref="Z15" ca="1">INDIRECT("DATA!J" &amp; 212-5*(ROW()-3)/2+(COLUMN()-23))</f>
        <v>0.898945005844205</v>
      </c>
      <c r="AA15" s="7" cm="1">
        <f t="array" aca="1" ref="AA15" ca="1">INDIRECT("DATA!J" &amp; 212-5*(ROW()-3)/2+(COLUMN()-23))</f>
        <v>0.75919647093686393</v>
      </c>
      <c r="AC15" s="44"/>
      <c r="AD15" s="17"/>
      <c r="AE15" s="5" t="s">
        <v>21</v>
      </c>
      <c r="AF15" s="6">
        <f t="shared" ca="1" si="1"/>
        <v>3.0605920852548651E-2</v>
      </c>
      <c r="AG15" s="6">
        <f t="shared" ca="1" si="2"/>
        <v>5.071902350805646E-2</v>
      </c>
      <c r="AH15" s="6">
        <f t="shared" ca="1" si="3"/>
        <v>0.11443246256375628</v>
      </c>
      <c r="AI15" s="6">
        <f t="shared" ca="1" si="4"/>
        <v>0.24374008180807194</v>
      </c>
      <c r="AJ15" s="6">
        <f t="shared" ca="1" si="5"/>
        <v>0.45110268067979342</v>
      </c>
    </row>
    <row r="16" spans="2:36" x14ac:dyDescent="0.2">
      <c r="B16" s="44"/>
      <c r="C16" s="16">
        <v>-10</v>
      </c>
      <c r="D16" s="1" t="s">
        <v>20</v>
      </c>
      <c r="E16" s="2" cm="1">
        <f t="array" aca="1" ref="E16" ca="1">INDIRECT("DATA!E"&amp;212-5*(ROW()-2)/2+(COLUMN()-5))</f>
        <v>0.96544230956322885</v>
      </c>
      <c r="F16" s="2" cm="1">
        <f t="array" aca="1" ref="F16" ca="1">INDIRECT("DATA!E"&amp;212-5*(ROW()-2)/2+(COLUMN()-5))</f>
        <v>0.94167678808883637</v>
      </c>
      <c r="G16" s="2" cm="1">
        <f t="array" aca="1" ref="G16" ca="1">INDIRECT("DATA!E"&amp;212-5*(ROW()-2)/2+(COLUMN()-5))</f>
        <v>0.83650043047012723</v>
      </c>
      <c r="H16" s="2" cm="1">
        <f t="array" aca="1" ref="H16" ca="1">INDIRECT("DATA!E"&amp;212-5*(ROW()-2)/2+(COLUMN()-5))</f>
        <v>0.67062520133766312</v>
      </c>
      <c r="I16" s="3" cm="1">
        <f t="array" aca="1" ref="I16" ca="1">INDIRECT("DATA!E"&amp;212-5*(ROW()-2)/2+(COLUMN()-5))</f>
        <v>0.48976377908091312</v>
      </c>
      <c r="K16" s="44"/>
      <c r="L16" s="16">
        <v>-10</v>
      </c>
      <c r="M16" s="1" t="s">
        <v>20</v>
      </c>
      <c r="N16" s="2" cm="1">
        <f t="array" aca="1" ref="N16" ca="1">INDIRECT("DATA!F" &amp; 212-5*(ROW()-2)/2+(COLUMN()-14))</f>
        <v>0.99411683459681499</v>
      </c>
      <c r="O16" s="2" cm="1">
        <f t="array" aca="1" ref="O16" ca="1">INDIRECT("DATA!F" &amp; 212-5*(ROW()-2)/2+(COLUMN()-14))</f>
        <v>0.99121585243096055</v>
      </c>
      <c r="P16" s="2" cm="1">
        <f t="array" aca="1" ref="P16" ca="1">INDIRECT("DATA!F" &amp; 212-5*(ROW()-2)/2+(COLUMN()-14))</f>
        <v>0.98891840169475498</v>
      </c>
      <c r="Q16" s="2" cm="1">
        <f t="array" aca="1" ref="Q16" ca="1">INDIRECT("DATA!F" &amp; 212-5*(ROW()-2)/2+(COLUMN()-14))</f>
        <v>0.97637325238153716</v>
      </c>
      <c r="R16" s="3" cm="1">
        <f t="array" aca="1" ref="R16" ca="1">INDIRECT("DATA!F" &amp; 212-5*(ROW()-2)/2+(COLUMN()-14))</f>
        <v>0.91341505976040083</v>
      </c>
      <c r="S16" s="4"/>
      <c r="T16" s="44"/>
      <c r="U16" s="16">
        <v>-10</v>
      </c>
      <c r="V16" s="1" t="s">
        <v>20</v>
      </c>
      <c r="W16" s="3" cm="1">
        <f t="array" aca="1" ref="W16" ca="1">INDIRECT("DATA!G" &amp; 212-5*(ROW()-2)/2+(COLUMN()-23))</f>
        <v>0.98542463879057041</v>
      </c>
      <c r="X16" s="3" cm="1">
        <f t="array" aca="1" ref="X16" ca="1">INDIRECT("DATA!G" &amp; 212-5*(ROW()-2)/2+(COLUMN()-23))</f>
        <v>0.97425589656386102</v>
      </c>
      <c r="Y16" s="3" cm="1">
        <f t="array" aca="1" ref="Y16" ca="1">INDIRECT("DATA!G" &amp; 212-5*(ROW()-2)/2+(COLUMN()-23))</f>
        <v>0.94615243555752937</v>
      </c>
      <c r="Z16" s="3" cm="1">
        <f t="array" aca="1" ref="Z16" ca="1">INDIRECT("DATA!G" &amp; 212-5*(ROW()-2)/2+(COLUMN()-23))</f>
        <v>0.88181959034146018</v>
      </c>
      <c r="AA16" s="3" cm="1">
        <f t="array" aca="1" ref="AA16" ca="1">INDIRECT("DATA!G" &amp; 212-5*(ROW()-2)/2+(COLUMN()-23))</f>
        <v>0.77040746319765518</v>
      </c>
      <c r="AC16" s="44"/>
      <c r="AD16" s="16">
        <v>-10</v>
      </c>
      <c r="AE16" s="1" t="s">
        <v>20</v>
      </c>
      <c r="AF16" s="2">
        <f t="shared" ca="1" si="1"/>
        <v>2.8844220352847838E-2</v>
      </c>
      <c r="AG16" s="2">
        <f t="shared" ca="1" si="2"/>
        <v>4.9978079164724298E-2</v>
      </c>
      <c r="AH16" s="2">
        <f t="shared" ca="1" si="3"/>
        <v>0.15412593290146293</v>
      </c>
      <c r="AI16" s="2">
        <f t="shared" ca="1" si="4"/>
        <v>0.31314668882837948</v>
      </c>
      <c r="AJ16" s="2">
        <f t="shared" ca="1" si="5"/>
        <v>0.46381026473399323</v>
      </c>
    </row>
    <row r="17" spans="2:36" ht="17" thickBot="1" x14ac:dyDescent="0.25">
      <c r="B17" s="44"/>
      <c r="C17" s="17"/>
      <c r="D17" s="5" t="s">
        <v>21</v>
      </c>
      <c r="E17" s="6" cm="1">
        <f t="array" aca="1" ref="E17" ca="1">INDIRECT("DATA!H" &amp; 212-5*(ROW()-3)/2+(COLUMN()-5))</f>
        <v>0.97902188394602596</v>
      </c>
      <c r="F17" s="6" cm="1">
        <f t="array" aca="1" ref="F17" ca="1">INDIRECT("DATA!H" &amp; 212-5*(ROW()-3)/2+(COLUMN()-5))</f>
        <v>0.96331819394224139</v>
      </c>
      <c r="G17" s="6" cm="1">
        <f t="array" aca="1" ref="G17" ca="1">INDIRECT("DATA!H" &amp; 212-5*(ROW()-3)/2+(COLUMN()-5))</f>
        <v>0.90247537237938802</v>
      </c>
      <c r="H17" s="6" cm="1">
        <f t="array" aca="1" ref="H17" ca="1">INDIRECT("DATA!H" &amp; 212-5*(ROW()-3)/2+(COLUMN()-5))</f>
        <v>0.77852976629354187</v>
      </c>
      <c r="I17" s="7" cm="1">
        <f t="array" aca="1" ref="I17" ca="1">INDIRECT("DATA!H" &amp; 212-5*(ROW()-3)/2+(COLUMN()-5))</f>
        <v>0.58582044190433502</v>
      </c>
      <c r="K17" s="44"/>
      <c r="L17" s="17"/>
      <c r="M17" s="5" t="s">
        <v>21</v>
      </c>
      <c r="N17" s="6" cm="1">
        <f t="array" aca="1" ref="N17" ca="1">INDIRECT("DATA!I" &amp; 212-5*(ROW()-3)/2+(COLUMN()-14))</f>
        <v>0.99700642118253524</v>
      </c>
      <c r="O17" s="6" cm="1">
        <f t="array" aca="1" ref="O17" ca="1">INDIRECT("DATA!I" &amp; 212-5*(ROW()-3)/2+(COLUMN()-14))</f>
        <v>0.99765299632710203</v>
      </c>
      <c r="P17" s="6" cm="1">
        <f t="array" aca="1" ref="P17" ca="1">INDIRECT("DATA!I" &amp; 212-5*(ROW()-3)/2+(COLUMN()-14))</f>
        <v>0.99598567430319995</v>
      </c>
      <c r="Q17" s="6" cm="1">
        <f t="array" aca="1" ref="Q17" ca="1">INDIRECT("DATA!I" &amp; 212-5*(ROW()-3)/2+(COLUMN()-14))</f>
        <v>0.9912059206368492</v>
      </c>
      <c r="R17" s="7" cm="1">
        <f t="array" aca="1" ref="R17" ca="1">INDIRECT("DATA!I" &amp; 212-5*(ROW()-3)/2+(COLUMN()-14))</f>
        <v>0.98589835879944243</v>
      </c>
      <c r="S17" s="4"/>
      <c r="T17" s="44"/>
      <c r="U17" s="17"/>
      <c r="V17" s="5" t="s">
        <v>21</v>
      </c>
      <c r="W17" s="7" cm="1">
        <f t="array" aca="1" ref="W17" ca="1">INDIRECT("DATA!J" &amp; 212-5*(ROW()-3)/2+(COLUMN()-23))</f>
        <v>0.99258111147299721</v>
      </c>
      <c r="X17" s="7" cm="1">
        <f t="array" aca="1" ref="X17" ca="1">INDIRECT("DATA!J" &amp; 212-5*(ROW()-3)/2+(COLUMN()-23))</f>
        <v>0.98847928319504441</v>
      </c>
      <c r="Y17" s="7" cm="1">
        <f t="array" aca="1" ref="Y17" ca="1">INDIRECT("DATA!J" &amp; 212-5*(ROW()-3)/2+(COLUMN()-23))</f>
        <v>0.96786561141351224</v>
      </c>
      <c r="Z17" s="7" cm="1">
        <f t="array" aca="1" ref="Z17" ca="1">INDIRECT("DATA!J" &amp; 212-5*(ROW()-3)/2+(COLUMN()-23))</f>
        <v>0.90840336159894441</v>
      </c>
      <c r="AA17" s="7" cm="1">
        <f t="array" aca="1" ref="AA17" ca="1">INDIRECT("DATA!J" &amp; 212-5*(ROW()-3)/2+(COLUMN()-23))</f>
        <v>0.79657413125091259</v>
      </c>
      <c r="AC17" s="44"/>
      <c r="AD17" s="17"/>
      <c r="AE17" s="5" t="s">
        <v>21</v>
      </c>
      <c r="AF17" s="6">
        <f t="shared" ca="1" si="1"/>
        <v>1.803853701882685E-2</v>
      </c>
      <c r="AG17" s="6">
        <f t="shared" ca="1" si="2"/>
        <v>3.4415575867827286E-2</v>
      </c>
      <c r="AH17" s="6">
        <f t="shared" ca="1" si="3"/>
        <v>9.3887195706135573E-2</v>
      </c>
      <c r="AI17" s="6">
        <f t="shared" ca="1" si="4"/>
        <v>0.21456303873433591</v>
      </c>
      <c r="AJ17" s="6">
        <f t="shared" ca="1" si="5"/>
        <v>0.40580036808489484</v>
      </c>
    </row>
    <row r="18" spans="2:36" x14ac:dyDescent="0.2">
      <c r="B18" s="44"/>
      <c r="C18" s="16">
        <v>-15</v>
      </c>
      <c r="D18" s="1" t="s">
        <v>20</v>
      </c>
      <c r="E18" s="2" cm="1">
        <f t="array" aca="1" ref="E18" ca="1">INDIRECT("DATA!E"&amp;212-5*(ROW()-2)/2+(COLUMN()-5))</f>
        <v>0.97965400184055962</v>
      </c>
      <c r="F18" s="2" cm="1">
        <f t="array" aca="1" ref="F18" ca="1">INDIRECT("DATA!E"&amp;212-5*(ROW()-2)/2+(COLUMN()-5))</f>
        <v>0.95611986122968362</v>
      </c>
      <c r="G18" s="2" cm="1">
        <f t="array" aca="1" ref="G18" ca="1">INDIRECT("DATA!E"&amp;212-5*(ROW()-2)/2+(COLUMN()-5))</f>
        <v>0.85667862650272331</v>
      </c>
      <c r="H18" s="2" cm="1">
        <f t="array" aca="1" ref="H18" ca="1">INDIRECT("DATA!E"&amp;212-5*(ROW()-2)/2+(COLUMN()-5))</f>
        <v>0.70605698779733561</v>
      </c>
      <c r="I18" s="3" cm="1">
        <f t="array" aca="1" ref="I18" ca="1">INDIRECT("DATA!E"&amp;212-5*(ROW()-2)/2+(COLUMN()-5))</f>
        <v>0.53332083960215226</v>
      </c>
      <c r="K18" s="44"/>
      <c r="L18" s="16">
        <v>-15</v>
      </c>
      <c r="M18" s="1" t="s">
        <v>20</v>
      </c>
      <c r="N18" s="2" cm="1">
        <f t="array" aca="1" ref="N18" ca="1">INDIRECT("DATA!F" &amp; 212-5*(ROW()-2)/2+(COLUMN()-14))</f>
        <v>0.99350177826715624</v>
      </c>
      <c r="O18" s="2" cm="1">
        <f t="array" aca="1" ref="O18" ca="1">INDIRECT("DATA!F" &amp; 212-5*(ROW()-2)/2+(COLUMN()-14))</f>
        <v>0.99314390848165324</v>
      </c>
      <c r="P18" s="2" cm="1">
        <f t="array" aca="1" ref="P18" ca="1">INDIRECT("DATA!F" &amp; 212-5*(ROW()-2)/2+(COLUMN()-14))</f>
        <v>0.99113550672429518</v>
      </c>
      <c r="Q18" s="2" cm="1">
        <f t="array" aca="1" ref="Q18" ca="1">INDIRECT("DATA!F" &amp; 212-5*(ROW()-2)/2+(COLUMN()-14))</f>
        <v>0.97977323887618994</v>
      </c>
      <c r="R18" s="3" cm="1">
        <f t="array" aca="1" ref="R18" ca="1">INDIRECT("DATA!F" &amp; 212-5*(ROW()-2)/2+(COLUMN()-14))</f>
        <v>0.92562959015087165</v>
      </c>
      <c r="S18" s="4"/>
      <c r="T18" s="44"/>
      <c r="U18" s="16">
        <v>-15</v>
      </c>
      <c r="V18" s="1" t="s">
        <v>20</v>
      </c>
      <c r="W18" s="3" cm="1">
        <f t="array" aca="1" ref="W18" ca="1">INDIRECT("DATA!G" &amp; 212-5*(ROW()-2)/2+(COLUMN()-23))</f>
        <v>0.98946592267034317</v>
      </c>
      <c r="X18" s="3" cm="1">
        <f t="array" aca="1" ref="X18" ca="1">INDIRECT("DATA!G" &amp; 212-5*(ROW()-2)/2+(COLUMN()-23))</f>
        <v>0.98143627398679356</v>
      </c>
      <c r="Y18" s="3" cm="1">
        <f t="array" aca="1" ref="Y18" ca="1">INDIRECT("DATA!G" &amp; 212-5*(ROW()-2)/2+(COLUMN()-23))</f>
        <v>0.95456437966707963</v>
      </c>
      <c r="Z18" s="3" cm="1">
        <f t="array" aca="1" ref="Z18" ca="1">INDIRECT("DATA!G" &amp; 212-5*(ROW()-2)/2+(COLUMN()-23))</f>
        <v>0.89490733956934021</v>
      </c>
      <c r="AA18" s="3" cm="1">
        <f t="array" aca="1" ref="AA18" ca="1">INDIRECT("DATA!G" &amp; 212-5*(ROW()-2)/2+(COLUMN()-23))</f>
        <v>0.78791085270974415</v>
      </c>
      <c r="AC18" s="44"/>
      <c r="AD18" s="16">
        <v>-15</v>
      </c>
      <c r="AE18" s="1" t="s">
        <v>20</v>
      </c>
      <c r="AF18" s="2">
        <f t="shared" ca="1" si="1"/>
        <v>1.3938350921474552E-2</v>
      </c>
      <c r="AG18" s="2">
        <f t="shared" ca="1" si="2"/>
        <v>3.7279639874721715E-2</v>
      </c>
      <c r="AH18" s="2">
        <f t="shared" ca="1" si="3"/>
        <v>0.1356594323474013</v>
      </c>
      <c r="AI18" s="2">
        <f t="shared" ca="1" si="4"/>
        <v>0.27936693942856583</v>
      </c>
      <c r="AJ18" s="2">
        <f t="shared" ca="1" si="5"/>
        <v>0.42382909397351443</v>
      </c>
    </row>
    <row r="19" spans="2:36" ht="17" thickBot="1" x14ac:dyDescent="0.25">
      <c r="B19" s="44"/>
      <c r="C19" s="46"/>
      <c r="D19" s="5" t="s">
        <v>21</v>
      </c>
      <c r="E19" s="6" cm="1">
        <f t="array" aca="1" ref="E19" ca="1">INDIRECT("DATA!H" &amp; 212-5*(ROW()-3)/2+(COLUMN()-5))</f>
        <v>0.989138684929186</v>
      </c>
      <c r="F19" s="6" cm="1">
        <f t="array" aca="1" ref="F19" ca="1">INDIRECT("DATA!H" &amp; 212-5*(ROW()-3)/2+(COLUMN()-5))</f>
        <v>0.97247140647831276</v>
      </c>
      <c r="G19" s="6" cm="1">
        <f t="array" aca="1" ref="G19" ca="1">INDIRECT("DATA!H" &amp; 212-5*(ROW()-3)/2+(COLUMN()-5))</f>
        <v>0.91415634455571937</v>
      </c>
      <c r="H19" s="6" cm="1">
        <f t="array" aca="1" ref="H19" ca="1">INDIRECT("DATA!H" &amp; 212-5*(ROW()-3)/2+(COLUMN()-5))</f>
        <v>0.8011219578378167</v>
      </c>
      <c r="I19" s="7" cm="1">
        <f t="array" aca="1" ref="I19" ca="1">INDIRECT("DATA!H" &amp; 212-5*(ROW()-3)/2+(COLUMN()-5))</f>
        <v>0.62053695365955108</v>
      </c>
      <c r="K19" s="44"/>
      <c r="L19" s="46"/>
      <c r="M19" s="5" t="s">
        <v>21</v>
      </c>
      <c r="N19" s="6" cm="1">
        <f t="array" aca="1" ref="N19" ca="1">INDIRECT("DATA!I" &amp; 212-5*(ROW()-3)/2+(COLUMN()-14))</f>
        <v>0.99738403590467839</v>
      </c>
      <c r="O19" s="6" cm="1">
        <f t="array" aca="1" ref="O19" ca="1">INDIRECT("DATA!I" &amp; 212-5*(ROW()-3)/2+(COLUMN()-14))</f>
        <v>0.9969865554984908</v>
      </c>
      <c r="P19" s="6" cm="1">
        <f t="array" aca="1" ref="P19" ca="1">INDIRECT("DATA!I" &amp; 212-5*(ROW()-3)/2+(COLUMN()-14))</f>
        <v>0.99457315470700824</v>
      </c>
      <c r="Q19" s="6" cm="1">
        <f t="array" aca="1" ref="Q19" ca="1">INDIRECT("DATA!I" &amp; 212-5*(ROW()-3)/2+(COLUMN()-14))</f>
        <v>0.99101237506338002</v>
      </c>
      <c r="R19" s="7" cm="1">
        <f t="array" aca="1" ref="R19" ca="1">INDIRECT("DATA!I" &amp; 212-5*(ROW()-3)/2+(COLUMN()-14))</f>
        <v>0.98582150221608955</v>
      </c>
      <c r="S19" s="4"/>
      <c r="T19" s="44"/>
      <c r="U19" s="46"/>
      <c r="V19" s="5" t="s">
        <v>21</v>
      </c>
      <c r="W19" s="7" cm="1">
        <f t="array" aca="1" ref="W19" ca="1">INDIRECT("DATA!J" &amp; 212-5*(ROW()-3)/2+(COLUMN()-23))</f>
        <v>0.99526404646294875</v>
      </c>
      <c r="X19" s="7" cm="1">
        <f t="array" aca="1" ref="X19" ca="1">INDIRECT("DATA!J" &amp; 212-5*(ROW()-3)/2+(COLUMN()-23))</f>
        <v>0.99101927125486999</v>
      </c>
      <c r="Y19" s="7" cm="1">
        <f t="array" aca="1" ref="Y19" ca="1">INDIRECT("DATA!J" &amp; 212-5*(ROW()-3)/2+(COLUMN()-23))</f>
        <v>0.97224530969205958</v>
      </c>
      <c r="Z19" s="7" cm="1">
        <f t="array" aca="1" ref="Z19" ca="1">INDIRECT("DATA!J" &amp; 212-5*(ROW()-3)/2+(COLUMN()-23))</f>
        <v>0.91985142950155396</v>
      </c>
      <c r="AA19" s="7" cm="1">
        <f t="array" aca="1" ref="AA19" ca="1">INDIRECT("DATA!J" &amp; 212-5*(ROW()-3)/2+(COLUMN()-23))</f>
        <v>0.82233798025302174</v>
      </c>
      <c r="AC19" s="44"/>
      <c r="AD19" s="46"/>
      <c r="AE19" s="5" t="s">
        <v>21</v>
      </c>
      <c r="AF19" s="6">
        <f t="shared" ca="1" si="1"/>
        <v>8.2669770907386475E-3</v>
      </c>
      <c r="AG19" s="6">
        <f t="shared" ca="1" si="2"/>
        <v>2.4589247352408417E-2</v>
      </c>
      <c r="AH19" s="6">
        <f t="shared" ca="1" si="3"/>
        <v>8.0855600988927634E-2</v>
      </c>
      <c r="AI19" s="6">
        <f t="shared" ca="1" si="4"/>
        <v>0.19161255903935503</v>
      </c>
      <c r="AJ19" s="6">
        <f t="shared" ca="1" si="5"/>
        <v>0.37053822394357661</v>
      </c>
    </row>
    <row r="20" spans="2:36" x14ac:dyDescent="0.2">
      <c r="B20" s="44"/>
      <c r="C20" s="47">
        <v>-20</v>
      </c>
      <c r="D20" s="1" t="s">
        <v>20</v>
      </c>
      <c r="E20" s="2" cm="1">
        <f t="array" aca="1" ref="E20" ca="1">INDIRECT("DATA!E"&amp;212-5*(ROW()-2)/2+(COLUMN()-5))</f>
        <v>0.98342886002687102</v>
      </c>
      <c r="F20" s="2" cm="1">
        <f t="array" aca="1" ref="F20" ca="1">INDIRECT("DATA!E"&amp;212-5*(ROW()-2)/2+(COLUMN()-5))</f>
        <v>0.96402760819337718</v>
      </c>
      <c r="G20" s="2" cm="1">
        <f t="array" aca="1" ref="G20" ca="1">INDIRECT("DATA!E"&amp;212-5*(ROW()-2)/2+(COLUMN()-5))</f>
        <v>0.87383646975503515</v>
      </c>
      <c r="H20" s="2" cm="1">
        <f t="array" aca="1" ref="H20" ca="1">INDIRECT("DATA!E"&amp;212-5*(ROW()-2)/2+(COLUMN()-5))</f>
        <v>0.73141725880452646</v>
      </c>
      <c r="I20" s="3" cm="1">
        <f t="array" aca="1" ref="I20" ca="1">INDIRECT("DATA!E"&amp;212-5*(ROW()-2)/2+(COLUMN()-5))</f>
        <v>0.56313203956397517</v>
      </c>
      <c r="K20" s="44"/>
      <c r="L20" s="47">
        <v>-20</v>
      </c>
      <c r="M20" s="1" t="s">
        <v>20</v>
      </c>
      <c r="N20" s="2" cm="1">
        <f t="array" aca="1" ref="N20" ca="1">INDIRECT("DATA!F" &amp; 212-5*(ROW()-2)/2+(COLUMN()-14))</f>
        <v>0.99536220578730084</v>
      </c>
      <c r="O20" s="2" cm="1">
        <f t="array" aca="1" ref="O20" ca="1">INDIRECT("DATA!F" &amp; 212-5*(ROW()-2)/2+(COLUMN()-14))</f>
        <v>0.99391406211436795</v>
      </c>
      <c r="P20" s="2" cm="1">
        <f t="array" aca="1" ref="P20" ca="1">INDIRECT("DATA!F" &amp; 212-5*(ROW()-2)/2+(COLUMN()-14))</f>
        <v>0.99217197425609704</v>
      </c>
      <c r="Q20" s="2" cm="1">
        <f t="array" aca="1" ref="Q20" ca="1">INDIRECT("DATA!F" &amp; 212-5*(ROW()-2)/2+(COLUMN()-14))</f>
        <v>0.9814151606488376</v>
      </c>
      <c r="R20" s="3" cm="1">
        <f t="array" aca="1" ref="R20" ca="1">INDIRECT("DATA!F" &amp; 212-5*(ROW()-2)/2+(COLUMN()-14))</f>
        <v>0.93929016672338494</v>
      </c>
      <c r="S20" s="4"/>
      <c r="T20" s="44"/>
      <c r="U20" s="47">
        <v>-20</v>
      </c>
      <c r="V20" s="1" t="s">
        <v>20</v>
      </c>
      <c r="W20" s="3" cm="1">
        <f t="array" aca="1" ref="W20" ca="1">INDIRECT("DATA!G" &amp; 212-5*(ROW()-2)/2+(COLUMN()-23))</f>
        <v>0.99272037722651318</v>
      </c>
      <c r="X20" s="3" cm="1">
        <f t="array" aca="1" ref="X20" ca="1">INDIRECT("DATA!G" &amp; 212-5*(ROW()-2)/2+(COLUMN()-23))</f>
        <v>0.98532728829712024</v>
      </c>
      <c r="Y20" s="3" cm="1">
        <f t="array" aca="1" ref="Y20" ca="1">INDIRECT("DATA!G" &amp; 212-5*(ROW()-2)/2+(COLUMN()-23))</f>
        <v>0.96013260576885184</v>
      </c>
      <c r="Z20" s="3" cm="1">
        <f t="array" aca="1" ref="Z20" ca="1">INDIRECT("DATA!G" &amp; 212-5*(ROW()-2)/2+(COLUMN()-23))</f>
        <v>0.9039610763572552</v>
      </c>
      <c r="AA20" s="3" cm="1">
        <f t="array" aca="1" ref="AA20" ca="1">INDIRECT("DATA!G" &amp; 212-5*(ROW()-2)/2+(COLUMN()-23))</f>
        <v>0.80538626683048398</v>
      </c>
      <c r="AC20" s="44"/>
      <c r="AD20" s="47">
        <v>-20</v>
      </c>
      <c r="AE20" s="1" t="s">
        <v>20</v>
      </c>
      <c r="AF20" s="2">
        <f t="shared" ca="1" si="1"/>
        <v>1.1988948034239333E-2</v>
      </c>
      <c r="AG20" s="2">
        <f t="shared" ca="1" si="2"/>
        <v>3.0069454754883762E-2</v>
      </c>
      <c r="AH20" s="2">
        <f t="shared" ca="1" si="3"/>
        <v>0.11926914644992526</v>
      </c>
      <c r="AI20" s="2">
        <f t="shared" ca="1" si="4"/>
        <v>0.25473205618612149</v>
      </c>
      <c r="AJ20" s="2">
        <f t="shared" ca="1" si="5"/>
        <v>0.40047063249006198</v>
      </c>
    </row>
    <row r="21" spans="2:36" ht="17" thickBot="1" x14ac:dyDescent="0.25">
      <c r="B21" s="44"/>
      <c r="C21" s="46"/>
      <c r="D21" s="5" t="s">
        <v>21</v>
      </c>
      <c r="E21" s="6" cm="1">
        <f t="array" aca="1" ref="E21" ca="1">INDIRECT("DATA!H" &amp; 212-5*(ROW()-3)/2+(COLUMN()-5))</f>
        <v>0.99608389779074424</v>
      </c>
      <c r="F21" s="6" cm="1">
        <f t="array" aca="1" ref="F21" ca="1">INDIRECT("DATA!H" &amp; 212-5*(ROW()-3)/2+(COLUMN()-5))</f>
        <v>0.97810560327575102</v>
      </c>
      <c r="G21" s="6" cm="1">
        <f t="array" aca="1" ref="G21" ca="1">INDIRECT("DATA!H" &amp; 212-5*(ROW()-3)/2+(COLUMN()-5))</f>
        <v>0.92390767931029238</v>
      </c>
      <c r="H21" s="6" cm="1">
        <f t="array" aca="1" ref="H21" ca="1">INDIRECT("DATA!H" &amp; 212-5*(ROW()-3)/2+(COLUMN()-5))</f>
        <v>0.81651999490508964</v>
      </c>
      <c r="I21" s="7" cm="1">
        <f t="array" aca="1" ref="I21" ca="1">INDIRECT("DATA!H" &amp; 212-5*(ROW()-3)/2+(COLUMN()-5))</f>
        <v>0.6441719967622479</v>
      </c>
      <c r="K21" s="44"/>
      <c r="L21" s="46"/>
      <c r="M21" s="5" t="s">
        <v>21</v>
      </c>
      <c r="N21" s="6" cm="1">
        <f t="array" aca="1" ref="N21" ca="1">INDIRECT("DATA!I" &amp; 212-5*(ROW()-3)/2+(COLUMN()-14))</f>
        <v>0.99807929084566804</v>
      </c>
      <c r="O21" s="6" cm="1">
        <f t="array" aca="1" ref="O21" ca="1">INDIRECT("DATA!I" &amp; 212-5*(ROW()-3)/2+(COLUMN()-14))</f>
        <v>0.99671961504384321</v>
      </c>
      <c r="P21" s="6" cm="1">
        <f t="array" aca="1" ref="P21" ca="1">INDIRECT("DATA!I" &amp; 212-5*(ROW()-3)/2+(COLUMN()-14))</f>
        <v>0.99442112608703681</v>
      </c>
      <c r="Q21" s="6" cm="1">
        <f t="array" aca="1" ref="Q21" ca="1">INDIRECT("DATA!I" &amp; 212-5*(ROW()-3)/2+(COLUMN()-14))</f>
        <v>0.99171829992050164</v>
      </c>
      <c r="R21" s="7" cm="1">
        <f t="array" aca="1" ref="R21" ca="1">INDIRECT("DATA!I" &amp; 212-5*(ROW()-3)/2+(COLUMN()-14))</f>
        <v>0.98676872241793478</v>
      </c>
      <c r="S21" s="4"/>
      <c r="T21" s="44"/>
      <c r="U21" s="46"/>
      <c r="V21" s="5" t="s">
        <v>21</v>
      </c>
      <c r="W21" s="7" cm="1">
        <f t="array" aca="1" ref="W21" ca="1">INDIRECT("DATA!J" &amp; 212-5*(ROW()-3)/2+(COLUMN()-23))</f>
        <v>0.99695326366561121</v>
      </c>
      <c r="X21" s="7" cm="1">
        <f t="array" aca="1" ref="X21" ca="1">INDIRECT("DATA!J" &amp; 212-5*(ROW()-3)/2+(COLUMN()-23))</f>
        <v>0.99256600383310556</v>
      </c>
      <c r="Y21" s="7" cm="1">
        <f t="array" aca="1" ref="Y21" ca="1">INDIRECT("DATA!J" &amp; 212-5*(ROW()-3)/2+(COLUMN()-23))</f>
        <v>0.97503993064104422</v>
      </c>
      <c r="Z21" s="7" cm="1">
        <f t="array" aca="1" ref="Z21" ca="1">INDIRECT("DATA!J" &amp; 212-5*(ROW()-3)/2+(COLUMN()-23))</f>
        <v>0.92910114903513641</v>
      </c>
      <c r="AA21" s="7" cm="1">
        <f t="array" aca="1" ref="AA21" ca="1">INDIRECT("DATA!J" &amp; 212-5*(ROW()-3)/2+(COLUMN()-23))</f>
        <v>0.8411374381624297</v>
      </c>
      <c r="AC21" s="44"/>
      <c r="AD21" s="46"/>
      <c r="AE21" s="5" t="s">
        <v>21</v>
      </c>
      <c r="AF21" s="6">
        <f t="shared" ca="1" si="1"/>
        <v>1.9992330000486724E-3</v>
      </c>
      <c r="AG21" s="6">
        <f t="shared" ca="1" si="2"/>
        <v>1.867527385549983E-2</v>
      </c>
      <c r="AH21" s="6">
        <f t="shared" ca="1" si="3"/>
        <v>7.0909039366660376E-2</v>
      </c>
      <c r="AI21" s="6">
        <f t="shared" ca="1" si="4"/>
        <v>0.17666136142638111</v>
      </c>
      <c r="AJ21" s="6">
        <f t="shared" ca="1" si="5"/>
        <v>0.34719049952880843</v>
      </c>
    </row>
    <row r="22" spans="2:36" x14ac:dyDescent="0.2">
      <c r="B22" s="44"/>
      <c r="C22" s="47">
        <v>-25</v>
      </c>
      <c r="D22" s="8" t="s">
        <v>20</v>
      </c>
      <c r="E22" s="2" cm="1">
        <f t="array" aca="1" ref="E22" ca="1">INDIRECT("DATA!E"&amp;212-5*(ROW()-2)/2+(COLUMN()-5))</f>
        <v>0.98472655988873359</v>
      </c>
      <c r="F22" s="2" cm="1">
        <f t="array" aca="1" ref="F22" ca="1">INDIRECT("DATA!E"&amp;212-5*(ROW()-2)/2+(COLUMN()-5))</f>
        <v>0.96715962115152221</v>
      </c>
      <c r="G22" s="2" cm="1">
        <f t="array" aca="1" ref="G22" ca="1">INDIRECT("DATA!E"&amp;212-5*(ROW()-2)/2+(COLUMN()-5))</f>
        <v>0.88253730618107273</v>
      </c>
      <c r="H22" s="2" cm="1">
        <f t="array" aca="1" ref="H22" ca="1">INDIRECT("DATA!E"&amp;212-5*(ROW()-2)/2+(COLUMN()-5))</f>
        <v>0.74773807790206304</v>
      </c>
      <c r="I22" s="3" cm="1">
        <f t="array" aca="1" ref="I22" ca="1">INDIRECT("DATA!E"&amp;212-5*(ROW()-2)/2+(COLUMN()-5))</f>
        <v>0.58251748642715084</v>
      </c>
      <c r="K22" s="44"/>
      <c r="L22" s="47">
        <v>-25</v>
      </c>
      <c r="M22" s="8" t="s">
        <v>20</v>
      </c>
      <c r="N22" s="2" cm="1">
        <f t="array" aca="1" ref="N22" ca="1">INDIRECT("DATA!F" &amp; 212-5*(ROW()-2)/2+(COLUMN()-14))</f>
        <v>0.99857444202025603</v>
      </c>
      <c r="O22" s="2" cm="1">
        <f t="array" aca="1" ref="O22" ca="1">INDIRECT("DATA!F" &amp; 212-5*(ROW()-2)/2+(COLUMN()-14))</f>
        <v>0.9940356538720726</v>
      </c>
      <c r="P22" s="2" cm="1">
        <f t="array" aca="1" ref="P22" ca="1">INDIRECT("DATA!F" &amp; 212-5*(ROW()-2)/2+(COLUMN()-14))</f>
        <v>0.99240186197540203</v>
      </c>
      <c r="Q22" s="2" cm="1">
        <f t="array" aca="1" ref="Q22" ca="1">INDIRECT("DATA!F" &amp; 212-5*(ROW()-2)/2+(COLUMN()-14))</f>
        <v>0.98274596726531682</v>
      </c>
      <c r="R22" s="3" cm="1">
        <f t="array" aca="1" ref="R22" ca="1">INDIRECT("DATA!F" &amp; 212-5*(ROW()-2)/2+(COLUMN()-14))</f>
        <v>0.95050488924834797</v>
      </c>
      <c r="S22" s="4"/>
      <c r="T22" s="44"/>
      <c r="U22" s="47">
        <v>-25</v>
      </c>
      <c r="V22" s="8" t="s">
        <v>20</v>
      </c>
      <c r="W22" s="3" cm="1">
        <f t="array" aca="1" ref="W22" ca="1">INDIRECT("DATA!G" &amp; 212-5*(ROW()-2)/2+(COLUMN()-23))</f>
        <v>0.99382374718883115</v>
      </c>
      <c r="X22" s="3" cm="1">
        <f t="array" aca="1" ref="X22" ca="1">INDIRECT("DATA!G" &amp; 212-5*(ROW()-2)/2+(COLUMN()-23))</f>
        <v>0.98664267101793623</v>
      </c>
      <c r="Y22" s="3" cm="1">
        <f t="array" aca="1" ref="Y22" ca="1">INDIRECT("DATA!G" &amp; 212-5*(ROW()-2)/2+(COLUMN()-23))</f>
        <v>0.96282920958541962</v>
      </c>
      <c r="Z22" s="3" cm="1">
        <f t="array" aca="1" ref="Z22" ca="1">INDIRECT("DATA!G" &amp; 212-5*(ROW()-2)/2+(COLUMN()-23))</f>
        <v>0.90999764440356878</v>
      </c>
      <c r="AA22" s="3" cm="1">
        <f t="array" aca="1" ref="AA22" ca="1">INDIRECT("DATA!G" &amp; 212-5*(ROW()-2)/2+(COLUMN()-23))</f>
        <v>0.81906715209013681</v>
      </c>
      <c r="AC22" s="44"/>
      <c r="AD22" s="47">
        <v>-25</v>
      </c>
      <c r="AE22" s="8" t="s">
        <v>20</v>
      </c>
      <c r="AF22" s="2">
        <f t="shared" ca="1" si="1"/>
        <v>1.3867651272454151E-2</v>
      </c>
      <c r="AG22" s="2">
        <f t="shared" ca="1" si="2"/>
        <v>2.7037292491330689E-2</v>
      </c>
      <c r="AH22" s="2">
        <f t="shared" ca="1" si="3"/>
        <v>0.11070571308244126</v>
      </c>
      <c r="AI22" s="2">
        <f t="shared" ca="1" si="4"/>
        <v>0.23913391373887727</v>
      </c>
      <c r="AJ22" s="2">
        <f t="shared" ca="1" si="5"/>
        <v>0.38714940552509813</v>
      </c>
    </row>
    <row r="23" spans="2:36" ht="17" thickBot="1" x14ac:dyDescent="0.25">
      <c r="B23" s="44"/>
      <c r="C23" s="17"/>
      <c r="D23" s="9" t="s">
        <v>21</v>
      </c>
      <c r="E23" s="6" cm="1">
        <f t="array" aca="1" ref="E23" ca="1">INDIRECT("DATA!H" &amp; 212-5*(ROW()-3)/2+(COLUMN()-5))</f>
        <v>0.99623768662740042</v>
      </c>
      <c r="F23" s="6" cm="1">
        <f t="array" aca="1" ref="F23" ca="1">INDIRECT("DATA!H" &amp; 212-5*(ROW()-3)/2+(COLUMN()-5))</f>
        <v>0.9800370757083452</v>
      </c>
      <c r="G23" s="6" cm="1">
        <f t="array" aca="1" ref="G23" ca="1">INDIRECT("DATA!H" &amp; 212-5*(ROW()-3)/2+(COLUMN()-5))</f>
        <v>0.92866237415828279</v>
      </c>
      <c r="H23" s="6" cm="1">
        <f t="array" aca="1" ref="H23" ca="1">INDIRECT("DATA!H" &amp; 212-5*(ROW()-3)/2+(COLUMN()-5))</f>
        <v>0.82667683359074651</v>
      </c>
      <c r="I23" s="7" cm="1">
        <f t="array" aca="1" ref="I23" ca="1">INDIRECT("DATA!H" &amp; 212-5*(ROW()-3)/2+(COLUMN()-5))</f>
        <v>0.66087581600156797</v>
      </c>
      <c r="K23" s="44"/>
      <c r="L23" s="17"/>
      <c r="M23" s="9" t="s">
        <v>21</v>
      </c>
      <c r="N23" s="6" cm="1">
        <f t="array" aca="1" ref="N23" ca="1">INDIRECT("DATA!I" &amp; 212-5*(ROW()-3)/2+(COLUMN()-14))</f>
        <v>0.99983917384754717</v>
      </c>
      <c r="O23" s="6" cm="1">
        <f t="array" aca="1" ref="O23" ca="1">INDIRECT("DATA!I" &amp; 212-5*(ROW()-3)/2+(COLUMN()-14))</f>
        <v>0.99672974089272159</v>
      </c>
      <c r="P23" s="6" cm="1">
        <f t="array" aca="1" ref="P23" ca="1">INDIRECT("DATA!I" &amp; 212-5*(ROW()-3)/2+(COLUMN()-14))</f>
        <v>0.99467072794609435</v>
      </c>
      <c r="Q23" s="6" cm="1">
        <f t="array" aca="1" ref="Q23" ca="1">INDIRECT("DATA!I" &amp; 212-5*(ROW()-3)/2+(COLUMN()-14))</f>
        <v>0.99236716456101037</v>
      </c>
      <c r="R23" s="7" cm="1">
        <f t="array" aca="1" ref="R23" ca="1">INDIRECT("DATA!I" &amp; 212-5*(ROW()-3)/2+(COLUMN()-14))</f>
        <v>0.9874384611875584</v>
      </c>
      <c r="S23" s="4"/>
      <c r="T23" s="44"/>
      <c r="U23" s="17"/>
      <c r="V23" s="9" t="s">
        <v>21</v>
      </c>
      <c r="W23" s="7" cm="1">
        <f t="array" aca="1" ref="W23" ca="1">INDIRECT("DATA!J" &amp; 212-5*(ROW()-3)/2+(COLUMN()-23))</f>
        <v>0.99735696130848361</v>
      </c>
      <c r="X23" s="7" cm="1">
        <f t="array" aca="1" ref="X23" ca="1">INDIRECT("DATA!J" &amp; 212-5*(ROW()-3)/2+(COLUMN()-23))</f>
        <v>0.99324798530951697</v>
      </c>
      <c r="Y23" s="7" cm="1">
        <f t="array" aca="1" ref="Y23" ca="1">INDIRECT("DATA!J" &amp; 212-5*(ROW()-3)/2+(COLUMN()-23))</f>
        <v>0.97700201045895063</v>
      </c>
      <c r="Z23" s="7" cm="1">
        <f t="array" aca="1" ref="Z23" ca="1">INDIRECT("DATA!J" &amp; 212-5*(ROW()-3)/2+(COLUMN()-23))</f>
        <v>0.93557119709719405</v>
      </c>
      <c r="AA23" s="7" cm="1">
        <f t="array" aca="1" ref="AA23" ca="1">INDIRECT("DATA!J" &amp; 212-5*(ROW()-3)/2+(COLUMN()-23))</f>
        <v>0.85503285216103242</v>
      </c>
      <c r="AC23" s="44"/>
      <c r="AD23" s="17"/>
      <c r="AE23" s="9" t="s">
        <v>21</v>
      </c>
      <c r="AF23" s="6">
        <f t="shared" ca="1" si="1"/>
        <v>3.6020665266470742E-3</v>
      </c>
      <c r="AG23" s="6">
        <f t="shared" ca="1" si="2"/>
        <v>1.6747433631734143E-2</v>
      </c>
      <c r="AH23" s="6">
        <f t="shared" ca="1" si="3"/>
        <v>6.6362015019897913E-2</v>
      </c>
      <c r="AI23" s="6">
        <f t="shared" ca="1" si="4"/>
        <v>0.16696474539598416</v>
      </c>
      <c r="AJ23" s="6">
        <f t="shared" ca="1" si="5"/>
        <v>0.33071695910370424</v>
      </c>
    </row>
    <row r="24" spans="2:36" x14ac:dyDescent="0.2">
      <c r="B24" s="44"/>
      <c r="C24" s="16">
        <v>-30</v>
      </c>
      <c r="D24" s="1" t="s">
        <v>20</v>
      </c>
      <c r="E24" s="2" cm="1">
        <f t="array" aca="1" ref="E24" ca="1">INDIRECT("DATA!E"&amp;212-5*(ROW()-2)/2+(COLUMN()-5))</f>
        <v>0.98310857092054604</v>
      </c>
      <c r="F24" s="2" cm="1">
        <f t="array" aca="1" ref="F24" ca="1">INDIRECT("DATA!E"&amp;212-5*(ROW()-2)/2+(COLUMN()-5))</f>
        <v>0.96516098981180576</v>
      </c>
      <c r="G24" s="2" cm="1">
        <f t="array" aca="1" ref="G24" ca="1">INDIRECT("DATA!E"&amp;212-5*(ROW()-2)/2+(COLUMN()-5))</f>
        <v>0.88341359825157795</v>
      </c>
      <c r="H24" s="2" cm="1">
        <f t="array" aca="1" ref="H24" ca="1">INDIRECT("DATA!E"&amp;212-5*(ROW()-2)/2+(COLUMN()-5))</f>
        <v>0.75638498009603083</v>
      </c>
      <c r="I24" s="3" cm="1">
        <f t="array" aca="1" ref="I24" ca="1">INDIRECT("DATA!E"&amp;212-5*(ROW()-2)/2+(COLUMN()-5))</f>
        <v>0.59249238191259046</v>
      </c>
      <c r="K24" s="44"/>
      <c r="L24" s="16">
        <v>-30</v>
      </c>
      <c r="M24" s="1" t="s">
        <v>20</v>
      </c>
      <c r="N24" s="2" cm="1">
        <f t="array" aca="1" ref="N24" ca="1">INDIRECT("DATA!F" &amp; 212-5*(ROW()-2)/2+(COLUMN()-14))</f>
        <v>0.99491860904092577</v>
      </c>
      <c r="O24" s="2" cm="1">
        <f t="array" aca="1" ref="O24" ca="1">INDIRECT("DATA!F" &amp; 212-5*(ROW()-2)/2+(COLUMN()-14))</f>
        <v>0.99399859978965843</v>
      </c>
      <c r="P24" s="2" cm="1">
        <f t="array" aca="1" ref="P24" ca="1">INDIRECT("DATA!F" &amp; 212-5*(ROW()-2)/2+(COLUMN()-14))</f>
        <v>0.99256857756445616</v>
      </c>
      <c r="Q24" s="2" cm="1">
        <f t="array" aca="1" ref="Q24" ca="1">INDIRECT("DATA!F" &amp; 212-5*(ROW()-2)/2+(COLUMN()-14))</f>
        <v>0.98490302318194178</v>
      </c>
      <c r="R24" s="3" cm="1">
        <f t="array" aca="1" ref="R24" ca="1">INDIRECT("DATA!F" &amp; 212-5*(ROW()-2)/2+(COLUMN()-14))</f>
        <v>0.95765480831366778</v>
      </c>
      <c r="S24" s="4"/>
      <c r="T24" s="44"/>
      <c r="U24" s="16">
        <v>-30</v>
      </c>
      <c r="V24" s="1" t="s">
        <v>20</v>
      </c>
      <c r="W24" s="3" cm="1">
        <f t="array" aca="1" ref="W24" ca="1">INDIRECT("DATA!G" &amp; 212-5*(ROW()-2)/2+(COLUMN()-23))</f>
        <v>0.99244094425719642</v>
      </c>
      <c r="X24" s="3" cm="1">
        <f t="array" aca="1" ref="X24" ca="1">INDIRECT("DATA!G" &amp; 212-5*(ROW()-2)/2+(COLUMN()-23))</f>
        <v>0.9857969498667456</v>
      </c>
      <c r="Y24" s="3" cm="1">
        <f t="array" aca="1" ref="Y24" ca="1">INDIRECT("DATA!G" &amp; 212-5*(ROW()-2)/2+(COLUMN()-23))</f>
        <v>0.96316045752767576</v>
      </c>
      <c r="Z24" s="3" cm="1">
        <f t="array" aca="1" ref="Z24" ca="1">INDIRECT("DATA!G" &amp; 212-5*(ROW()-2)/2+(COLUMN()-23))</f>
        <v>0.91407199793177796</v>
      </c>
      <c r="AA24" s="3" cm="1">
        <f t="array" aca="1" ref="AA24" ca="1">INDIRECT("DATA!G" &amp; 212-5*(ROW()-2)/2+(COLUMN()-23))</f>
        <v>0.82791511677423169</v>
      </c>
      <c r="AC24" s="44"/>
      <c r="AD24" s="16">
        <v>-30</v>
      </c>
      <c r="AE24" s="1" t="s">
        <v>20</v>
      </c>
      <c r="AF24" s="2">
        <f t="shared" ca="1" si="1"/>
        <v>1.1870356040243668E-2</v>
      </c>
      <c r="AG24" s="2">
        <f t="shared" ca="1" si="2"/>
        <v>2.9011720925919859E-2</v>
      </c>
      <c r="AH24" s="2">
        <f t="shared" ca="1" si="3"/>
        <v>0.109972229405771</v>
      </c>
      <c r="AI24" s="2">
        <f t="shared" ca="1" si="4"/>
        <v>0.23202085657898996</v>
      </c>
      <c r="AJ24" s="2">
        <f t="shared" ca="1" si="5"/>
        <v>0.38130903038443575</v>
      </c>
    </row>
    <row r="25" spans="2:36" ht="17" thickBot="1" x14ac:dyDescent="0.25">
      <c r="B25" s="44"/>
      <c r="C25" s="17"/>
      <c r="D25" s="5" t="s">
        <v>21</v>
      </c>
      <c r="E25" s="6" cm="1">
        <f t="array" aca="1" ref="E25" ca="1">INDIRECT("DATA!H" &amp; 212-5*(ROW()-3)/2+(COLUMN()-5))</f>
        <v>0.99470002938675839</v>
      </c>
      <c r="F25" s="6" cm="1">
        <f t="array" aca="1" ref="F25" ca="1">INDIRECT("DATA!H" &amp; 212-5*(ROW()-3)/2+(COLUMN()-5))</f>
        <v>0.97824820661287004</v>
      </c>
      <c r="G25" s="6" cm="1">
        <f t="array" aca="1" ref="G25" ca="1">INDIRECT("DATA!H" &amp; 212-5*(ROW()-3)/2+(COLUMN()-5))</f>
        <v>0.92909488601452084</v>
      </c>
      <c r="H25" s="6" cm="1">
        <f t="array" aca="1" ref="H25" ca="1">INDIRECT("DATA!H" &amp; 212-5*(ROW()-3)/2+(COLUMN()-5))</f>
        <v>0.83161741471592088</v>
      </c>
      <c r="I25" s="7" cm="1">
        <f t="array" aca="1" ref="I25" ca="1">INDIRECT("DATA!H" &amp; 212-5*(ROW()-3)/2+(COLUMN()-5))</f>
        <v>0.67264336021245952</v>
      </c>
      <c r="K25" s="44"/>
      <c r="L25" s="17"/>
      <c r="M25" s="5" t="s">
        <v>21</v>
      </c>
      <c r="N25" s="6" cm="1">
        <f t="array" aca="1" ref="N25" ca="1">INDIRECT("DATA!I" &amp; 212-5*(ROW()-3)/2+(COLUMN()-14))</f>
        <v>0.99756583197005078</v>
      </c>
      <c r="O25" s="6" cm="1">
        <f t="array" aca="1" ref="O25" ca="1">INDIRECT("DATA!I" &amp; 212-5*(ROW()-3)/2+(COLUMN()-14))</f>
        <v>0.99671654682283539</v>
      </c>
      <c r="P25" s="6" cm="1">
        <f t="array" aca="1" ref="P25" ca="1">INDIRECT("DATA!I" &amp; 212-5*(ROW()-3)/2+(COLUMN()-14))</f>
        <v>0.99476129626857279</v>
      </c>
      <c r="Q25" s="6" cm="1">
        <f t="array" aca="1" ref="Q25" ca="1">INDIRECT("DATA!I" &amp; 212-5*(ROW()-3)/2+(COLUMN()-14))</f>
        <v>0.99211992310177755</v>
      </c>
      <c r="R25" s="7" cm="1">
        <f t="array" aca="1" ref="R25" ca="1">INDIRECT("DATA!I" &amp; 212-5*(ROW()-3)/2+(COLUMN()-14))</f>
        <v>0.98919618189279357</v>
      </c>
      <c r="S25" s="4"/>
      <c r="T25" s="44"/>
      <c r="U25" s="17"/>
      <c r="V25" s="5" t="s">
        <v>21</v>
      </c>
      <c r="W25" s="7" cm="1">
        <f t="array" aca="1" ref="W25" ca="1">INDIRECT("DATA!J" &amp; 212-5*(ROW()-3)/2+(COLUMN()-23))</f>
        <v>0.99672421973013181</v>
      </c>
      <c r="X25" s="7" cm="1">
        <f t="array" aca="1" ref="X25" ca="1">INDIRECT("DATA!J" &amp; 212-5*(ROW()-3)/2+(COLUMN()-23))</f>
        <v>0.99294663551598761</v>
      </c>
      <c r="Y25" s="7" cm="1">
        <f t="array" aca="1" ref="Y25" ca="1">INDIRECT("DATA!J" &amp; 212-5*(ROW()-3)/2+(COLUMN()-23))</f>
        <v>0.97746328461927778</v>
      </c>
      <c r="Z25" s="7" cm="1">
        <f t="array" aca="1" ref="Z25" ca="1">INDIRECT("DATA!J" &amp; 212-5*(ROW()-3)/2+(COLUMN()-23))</f>
        <v>0.93821263504825858</v>
      </c>
      <c r="AA25" s="7" cm="1">
        <f t="array" aca="1" ref="AA25" ca="1">INDIRECT("DATA!J" &amp; 212-5*(ROW()-3)/2+(COLUMN()-23))</f>
        <v>0.86581645161726228</v>
      </c>
      <c r="AC25" s="44"/>
      <c r="AD25" s="17"/>
      <c r="AE25" s="5" t="s">
        <v>21</v>
      </c>
      <c r="AF25" s="6">
        <f t="shared" ca="1" si="1"/>
        <v>2.8727954501336361E-3</v>
      </c>
      <c r="AG25" s="6">
        <f t="shared" ca="1" si="2"/>
        <v>1.8529179904593351E-2</v>
      </c>
      <c r="AH25" s="6">
        <f t="shared" ca="1" si="3"/>
        <v>6.601222876319357E-2</v>
      </c>
      <c r="AI25" s="6">
        <f t="shared" ca="1" si="4"/>
        <v>0.16177732615635754</v>
      </c>
      <c r="AJ25" s="6">
        <f t="shared" ca="1" si="5"/>
        <v>0.32001015316761627</v>
      </c>
    </row>
    <row r="26" spans="2:36" x14ac:dyDescent="0.2">
      <c r="B26" s="44"/>
      <c r="C26" s="16">
        <v>-35</v>
      </c>
      <c r="D26" s="1" t="s">
        <v>20</v>
      </c>
      <c r="E26" s="2" cm="1">
        <f t="array" aca="1" ref="E26" ca="1">INDIRECT("DATA!E"&amp;212-5*(ROW()-2)/2+(COLUMN()-5))</f>
        <v>0.97893079087909796</v>
      </c>
      <c r="F26" s="2" cm="1">
        <f t="array" aca="1" ref="F26" ca="1">INDIRECT("DATA!E"&amp;212-5*(ROW()-2)/2+(COLUMN()-5))</f>
        <v>0.95822568614331316</v>
      </c>
      <c r="G26" s="2" cm="1">
        <f t="array" aca="1" ref="G26" ca="1">INDIRECT("DATA!E"&amp;212-5*(ROW()-2)/2+(COLUMN()-5))</f>
        <v>0.87651649041729562</v>
      </c>
      <c r="H26" s="2" cm="1">
        <f t="array" aca="1" ref="H26" ca="1">INDIRECT("DATA!E"&amp;212-5*(ROW()-2)/2+(COLUMN()-5))</f>
        <v>0.75748327423432604</v>
      </c>
      <c r="I26" s="3" cm="1">
        <f t="array" aca="1" ref="I26" ca="1">INDIRECT("DATA!E"&amp;212-5*(ROW()-2)/2+(COLUMN()-5))</f>
        <v>0.59925949856083749</v>
      </c>
      <c r="K26" s="44"/>
      <c r="L26" s="16">
        <v>-35</v>
      </c>
      <c r="M26" s="1" t="s">
        <v>20</v>
      </c>
      <c r="N26" s="2" cm="1">
        <f t="array" aca="1" ref="N26" ca="1">INDIRECT("DATA!F" &amp; 212-5*(ROW()-2)/2+(COLUMN()-14))</f>
        <v>0.99337987306831921</v>
      </c>
      <c r="O26" s="2" cm="1">
        <f t="array" aca="1" ref="O26" ca="1">INDIRECT("DATA!F" &amp; 212-5*(ROW()-2)/2+(COLUMN()-14))</f>
        <v>0.99375488874557116</v>
      </c>
      <c r="P26" s="2" cm="1">
        <f t="array" aca="1" ref="P26" ca="1">INDIRECT("DATA!F" &amp; 212-5*(ROW()-2)/2+(COLUMN()-14))</f>
        <v>0.99266601976924718</v>
      </c>
      <c r="Q26" s="2" cm="1">
        <f t="array" aca="1" ref="Q26" ca="1">INDIRECT("DATA!F" &amp; 212-5*(ROW()-2)/2+(COLUMN()-14))</f>
        <v>0.98556046230628558</v>
      </c>
      <c r="R26" s="3" cm="1">
        <f t="array" aca="1" ref="R26" ca="1">INDIRECT("DATA!F" &amp; 212-5*(ROW()-2)/2+(COLUMN()-14))</f>
        <v>0.96411025824557439</v>
      </c>
      <c r="S26" s="4"/>
      <c r="T26" s="44"/>
      <c r="U26" s="16">
        <v>-35</v>
      </c>
      <c r="V26" s="1" t="s">
        <v>20</v>
      </c>
      <c r="W26" s="3" cm="1">
        <f t="array" aca="1" ref="W26" ca="1">INDIRECT("DATA!G" &amp; 212-5*(ROW()-2)/2+(COLUMN()-23))</f>
        <v>0.9888736195721588</v>
      </c>
      <c r="X26" s="3" cm="1">
        <f t="array" aca="1" ref="X26" ca="1">INDIRECT("DATA!G" &amp; 212-5*(ROW()-2)/2+(COLUMN()-23))</f>
        <v>0.98270229343013682</v>
      </c>
      <c r="Y26" s="3" cm="1">
        <f t="array" aca="1" ref="Y26" ca="1">INDIRECT("DATA!G" &amp; 212-5*(ROW()-2)/2+(COLUMN()-23))</f>
        <v>0.9611990271266968</v>
      </c>
      <c r="Z26" s="3" cm="1">
        <f t="array" aca="1" ref="Z26" ca="1">INDIRECT("DATA!G" &amp; 212-5*(ROW()-2)/2+(COLUMN()-23))</f>
        <v>0.91492220613073683</v>
      </c>
      <c r="AA26" s="3" cm="1">
        <f t="array" aca="1" ref="AA26" ca="1">INDIRECT("DATA!G" &amp; 212-5*(ROW()-2)/2+(COLUMN()-23))</f>
        <v>0.83562223123269275</v>
      </c>
      <c r="AC26" s="44"/>
      <c r="AD26" s="16">
        <v>-35</v>
      </c>
      <c r="AE26" s="1" t="s">
        <v>20</v>
      </c>
      <c r="AF26" s="2">
        <f t="shared" ca="1" si="1"/>
        <v>1.4545374414111523E-2</v>
      </c>
      <c r="AG26" s="2">
        <f t="shared" ca="1" si="2"/>
        <v>3.5752480822617061E-2</v>
      </c>
      <c r="AH26" s="2">
        <f t="shared" ca="1" si="3"/>
        <v>0.11700766122623141</v>
      </c>
      <c r="AI26" s="2">
        <f t="shared" ca="1" si="4"/>
        <v>0.23141876809692807</v>
      </c>
      <c r="AJ26" s="2">
        <f t="shared" ca="1" si="5"/>
        <v>0.37843260826688929</v>
      </c>
    </row>
    <row r="27" spans="2:36" ht="17" thickBot="1" x14ac:dyDescent="0.25">
      <c r="B27" s="44"/>
      <c r="C27" s="17"/>
      <c r="D27" s="10" t="s">
        <v>21</v>
      </c>
      <c r="E27" s="6" cm="1">
        <f t="array" aca="1" ref="E27" ca="1">INDIRECT("DATA!H" &amp; 212-5*(ROW()-3)/2+(COLUMN()-5))</f>
        <v>0.98692024421190117</v>
      </c>
      <c r="F27" s="6" cm="1">
        <f t="array" aca="1" ref="F27" ca="1">INDIRECT("DATA!H" &amp; 212-5*(ROW()-3)/2+(COLUMN()-5))</f>
        <v>0.97270581741050399</v>
      </c>
      <c r="G27" s="6" cm="1">
        <f t="array" aca="1" ref="G27" ca="1">INDIRECT("DATA!H" &amp; 212-5*(ROW()-3)/2+(COLUMN()-5))</f>
        <v>0.92464586881752697</v>
      </c>
      <c r="H27" s="6" cm="1">
        <f t="array" aca="1" ref="H27" ca="1">INDIRECT("DATA!H" &amp; 212-5*(ROW()-3)/2+(COLUMN()-5))</f>
        <v>0.83299552997518433</v>
      </c>
      <c r="I27" s="7" cm="1">
        <f t="array" aca="1" ref="I27" ca="1">INDIRECT("DATA!H" &amp; 212-5*(ROW()-3)/2+(COLUMN()-5))</f>
        <v>0.68163296089683145</v>
      </c>
      <c r="K27" s="44"/>
      <c r="L27" s="17"/>
      <c r="M27" s="10" t="s">
        <v>21</v>
      </c>
      <c r="N27" s="6" cm="1">
        <f t="array" aca="1" ref="N27" ca="1">INDIRECT("DATA!I" &amp; 212-5*(ROW()-3)/2+(COLUMN()-14))</f>
        <v>0.99720044385975104</v>
      </c>
      <c r="O27" s="6" cm="1">
        <f t="array" aca="1" ref="O27" ca="1">INDIRECT("DATA!I" &amp; 212-5*(ROW()-3)/2+(COLUMN()-14))</f>
        <v>0.99676341144448877</v>
      </c>
      <c r="P27" s="6" cm="1">
        <f t="array" aca="1" ref="P27" ca="1">INDIRECT("DATA!I" &amp; 212-5*(ROW()-3)/2+(COLUMN()-14))</f>
        <v>0.99473429281574599</v>
      </c>
      <c r="Q27" s="6" cm="1">
        <f t="array" aca="1" ref="Q27" ca="1">INDIRECT("DATA!I" &amp; 212-5*(ROW()-3)/2+(COLUMN()-14))</f>
        <v>0.99244802586084924</v>
      </c>
      <c r="R27" s="7" cm="1">
        <f t="array" aca="1" ref="R27" ca="1">INDIRECT("DATA!I" &amp; 212-5*(ROW()-3)/2+(COLUMN()-14))</f>
        <v>0.98941272170517403</v>
      </c>
      <c r="S27" s="4"/>
      <c r="T27" s="44"/>
      <c r="U27" s="17"/>
      <c r="V27" s="10" t="s">
        <v>21</v>
      </c>
      <c r="W27" s="7" cm="1">
        <f t="array" aca="1" ref="W27" ca="1">INDIRECT("DATA!J" &amp; 212-5*(ROW()-3)/2+(COLUMN()-23))</f>
        <v>0.99518666402052458</v>
      </c>
      <c r="X27" s="7" cm="1">
        <f t="array" aca="1" ref="X27" ca="1">INDIRECT("DATA!J" &amp; 212-5*(ROW()-3)/2+(COLUMN()-23))</f>
        <v>0.99164076307188465</v>
      </c>
      <c r="Y27" s="7" cm="1">
        <f t="array" aca="1" ref="Y27" ca="1">INDIRECT("DATA!J" &amp; 212-5*(ROW()-3)/2+(COLUMN()-23))</f>
        <v>0.97656557096952235</v>
      </c>
      <c r="Z27" s="7" cm="1">
        <f t="array" aca="1" ref="Z27" ca="1">INDIRECT("DATA!J" &amp; 212-5*(ROW()-3)/2+(COLUMN()-23))</f>
        <v>0.93928393378040598</v>
      </c>
      <c r="AA27" s="7" cm="1">
        <f t="array" aca="1" ref="AA27" ca="1">INDIRECT("DATA!J" &amp; 212-5*(ROW()-3)/2+(COLUMN()-23))</f>
        <v>0.87194738593844356</v>
      </c>
      <c r="AC27" s="44"/>
      <c r="AD27" s="17"/>
      <c r="AE27" s="10" t="s">
        <v>21</v>
      </c>
      <c r="AF27" s="6">
        <f t="shared" ca="1" si="1"/>
        <v>1.0309060441308526E-2</v>
      </c>
      <c r="AG27" s="6">
        <f t="shared" ca="1" si="2"/>
        <v>2.4135711401285342E-2</v>
      </c>
      <c r="AH27" s="6">
        <f t="shared" ca="1" si="3"/>
        <v>7.0459442792329074E-2</v>
      </c>
      <c r="AI27" s="6">
        <f t="shared" ca="1" si="4"/>
        <v>0.16066584015556462</v>
      </c>
      <c r="AJ27" s="6">
        <f t="shared" ca="1" si="5"/>
        <v>0.31107317912580368</v>
      </c>
    </row>
    <row r="28" spans="2:36" x14ac:dyDescent="0.2">
      <c r="B28" s="44"/>
      <c r="C28" s="16">
        <v>-40</v>
      </c>
      <c r="D28" s="11" t="s">
        <v>20</v>
      </c>
      <c r="E28" s="2" cm="1">
        <f t="array" aca="1" ref="E28" ca="1">INDIRECT("DATA!E"&amp;212-5*(ROW()-2)/2+(COLUMN()-5))</f>
        <v>0.964321715409304</v>
      </c>
      <c r="F28" s="2" cm="1">
        <f t="array" aca="1" ref="F28" ca="1">INDIRECT("DATA!E"&amp;212-5*(ROW()-2)/2+(COLUMN()-5))</f>
        <v>0.94543981022838064</v>
      </c>
      <c r="G28" s="2" cm="1">
        <f t="array" aca="1" ref="G28" ca="1">INDIRECT("DATA!E"&amp;212-5*(ROW()-2)/2+(COLUMN()-5))</f>
        <v>0.86057271836448945</v>
      </c>
      <c r="H28" s="2" cm="1">
        <f t="array" aca="1" ref="H28" ca="1">INDIRECT("DATA!E"&amp;212-5*(ROW()-2)/2+(COLUMN()-5))</f>
        <v>0.75083781983479192</v>
      </c>
      <c r="I28" s="3" cm="1">
        <f t="array" aca="1" ref="I28" ca="1">INDIRECT("DATA!E"&amp;212-5*(ROW()-2)/2+(COLUMN()-5))</f>
        <v>0.60462901242131339</v>
      </c>
      <c r="K28" s="44"/>
      <c r="L28" s="16">
        <v>-40</v>
      </c>
      <c r="M28" s="11" t="s">
        <v>20</v>
      </c>
      <c r="N28" s="2" cm="1">
        <f t="array" aca="1" ref="N28" ca="1">INDIRECT("DATA!F" &amp; 212-5*(ROW()-2)/2+(COLUMN()-14))</f>
        <v>0.99436553255733839</v>
      </c>
      <c r="O28" s="2" cm="1">
        <f t="array" aca="1" ref="O28" ca="1">INDIRECT("DATA!F" &amp; 212-5*(ROW()-2)/2+(COLUMN()-14))</f>
        <v>0.99201181383574799</v>
      </c>
      <c r="P28" s="2" cm="1">
        <f t="array" aca="1" ref="P28" ca="1">INDIRECT("DATA!F" &amp; 212-5*(ROW()-2)/2+(COLUMN()-14))</f>
        <v>0.99099556366834762</v>
      </c>
      <c r="Q28" s="2" cm="1">
        <f t="array" aca="1" ref="Q28" ca="1">INDIRECT("DATA!F" &amp; 212-5*(ROW()-2)/2+(COLUMN()-14))</f>
        <v>0.98581551151948643</v>
      </c>
      <c r="R28" s="3" cm="1">
        <f t="array" aca="1" ref="R28" ca="1">INDIRECT("DATA!F" &amp; 212-5*(ROW()-2)/2+(COLUMN()-14))</f>
        <v>0.96916051028725736</v>
      </c>
      <c r="S28" s="4"/>
      <c r="T28" s="44"/>
      <c r="U28" s="16">
        <v>-40</v>
      </c>
      <c r="V28" s="11" t="s">
        <v>20</v>
      </c>
      <c r="W28" s="3" cm="1">
        <f t="array" aca="1" ref="W28" ca="1">INDIRECT("DATA!G" &amp; 212-5*(ROW()-2)/2+(COLUMN()-23))</f>
        <v>0.98499938265310161</v>
      </c>
      <c r="X28" s="3" cm="1">
        <f t="array" aca="1" ref="X28" ca="1">INDIRECT("DATA!G" &amp; 212-5*(ROW()-2)/2+(COLUMN()-23))</f>
        <v>0.97615406413401484</v>
      </c>
      <c r="Y28" s="3" cm="1">
        <f t="array" aca="1" ref="Y28" ca="1">INDIRECT("DATA!G" &amp; 212-5*(ROW()-2)/2+(COLUMN()-23))</f>
        <v>0.95546959953540156</v>
      </c>
      <c r="Z28" s="3" cm="1">
        <f t="array" aca="1" ref="Z28" ca="1">INDIRECT("DATA!G" &amp; 212-5*(ROW()-2)/2+(COLUMN()-23))</f>
        <v>0.91303517776074916</v>
      </c>
      <c r="AA28" s="3" cm="1">
        <f t="array" aca="1" ref="AA28" ca="1">INDIRECT("DATA!G" &amp; 212-5*(ROW()-2)/2+(COLUMN()-23))</f>
        <v>0.84110556780520773</v>
      </c>
      <c r="AC28" s="44"/>
      <c r="AD28" s="16">
        <v>-40</v>
      </c>
      <c r="AE28" s="11" t="s">
        <v>20</v>
      </c>
      <c r="AF28" s="2">
        <f t="shared" ca="1" si="1"/>
        <v>3.0214057270033123E-2</v>
      </c>
      <c r="AG28" s="2">
        <f t="shared" ca="1" si="2"/>
        <v>4.6947025184398194E-2</v>
      </c>
      <c r="AH28" s="2">
        <f t="shared" ca="1" si="3"/>
        <v>0.13160790026251445</v>
      </c>
      <c r="AI28" s="2">
        <f t="shared" ca="1" si="4"/>
        <v>0.23835868774524727</v>
      </c>
      <c r="AJ28" s="2">
        <f t="shared" ca="1" si="5"/>
        <v>0.37613119188884148</v>
      </c>
    </row>
    <row r="29" spans="2:36" ht="17" thickBot="1" x14ac:dyDescent="0.25">
      <c r="B29" s="44"/>
      <c r="C29" s="17"/>
      <c r="D29" s="12" t="s">
        <v>21</v>
      </c>
      <c r="E29" s="6" cm="1">
        <f t="array" aca="1" ref="E29" ca="1">INDIRECT("DATA!H" &amp; 212-5*(ROW()-3)/2+(COLUMN()-5))</f>
        <v>0.97565530582477245</v>
      </c>
      <c r="F29" s="6" cm="1">
        <f t="array" aca="1" ref="F29" ca="1">INDIRECT("DATA!H" &amp; 212-5*(ROW()-3)/2+(COLUMN()-5))</f>
        <v>0.96411027184814435</v>
      </c>
      <c r="G29" s="6" cm="1">
        <f t="array" aca="1" ref="G29" ca="1">INDIRECT("DATA!H" &amp; 212-5*(ROW()-3)/2+(COLUMN()-5))</f>
        <v>0.91850746407488881</v>
      </c>
      <c r="H29" s="6" cm="1">
        <f t="array" aca="1" ref="H29" ca="1">INDIRECT("DATA!H" &amp; 212-5*(ROW()-3)/2+(COLUMN()-5))</f>
        <v>0.82813577234771996</v>
      </c>
      <c r="I29" s="7" cm="1">
        <f t="array" aca="1" ref="I29" ca="1">INDIRECT("DATA!H" &amp; 212-5*(ROW()-3)/2+(COLUMN()-5))</f>
        <v>0.68675655287925408</v>
      </c>
      <c r="K29" s="44"/>
      <c r="L29" s="17"/>
      <c r="M29" s="12" t="s">
        <v>21</v>
      </c>
      <c r="N29" s="6" cm="1">
        <f t="array" aca="1" ref="N29" ca="1">INDIRECT("DATA!I" &amp; 212-5*(ROW()-3)/2+(COLUMN()-14))</f>
        <v>0.9965320942885858</v>
      </c>
      <c r="O29" s="6" cm="1">
        <f t="array" aca="1" ref="O29" ca="1">INDIRECT("DATA!I" &amp; 212-5*(ROW()-3)/2+(COLUMN()-14))</f>
        <v>0.99750826323394837</v>
      </c>
      <c r="P29" s="6" cm="1">
        <f t="array" aca="1" ref="P29" ca="1">INDIRECT("DATA!I" &amp; 212-5*(ROW()-3)/2+(COLUMN()-14))</f>
        <v>0.99607553569576035</v>
      </c>
      <c r="Q29" s="6" cm="1">
        <f t="array" aca="1" ref="Q29" ca="1">INDIRECT("DATA!I" &amp; 212-5*(ROW()-3)/2+(COLUMN()-14))</f>
        <v>0.992531756495589</v>
      </c>
      <c r="R29" s="7" cm="1">
        <f t="array" aca="1" ref="R29" ca="1">INDIRECT("DATA!I" &amp; 212-5*(ROW()-3)/2+(COLUMN()-14))</f>
        <v>0.98943844640208178</v>
      </c>
      <c r="S29" s="4"/>
      <c r="T29" s="44"/>
      <c r="U29" s="17"/>
      <c r="V29" s="12" t="s">
        <v>21</v>
      </c>
      <c r="W29" s="7" cm="1">
        <f t="array" aca="1" ref="W29" ca="1">INDIRECT("DATA!J" &amp; 212-5*(ROW()-3)/2+(COLUMN()-23))</f>
        <v>0.99232317526584357</v>
      </c>
      <c r="X29" s="7" cm="1">
        <f t="array" aca="1" ref="X29" ca="1">INDIRECT("DATA!J" &amp; 212-5*(ROW()-3)/2+(COLUMN()-23))</f>
        <v>0.98979960682171875</v>
      </c>
      <c r="Y29" s="7" cm="1">
        <f t="array" aca="1" ref="Y29" ca="1">INDIRECT("DATA!J" &amp; 212-5*(ROW()-3)/2+(COLUMN()-23))</f>
        <v>0.97515964038160319</v>
      </c>
      <c r="Z29" s="7" cm="1">
        <f t="array" aca="1" ref="Z29" ca="1">INDIRECT("DATA!J" &amp; 212-5*(ROW()-3)/2+(COLUMN()-23))</f>
        <v>0.93823980448627042</v>
      </c>
      <c r="AA29" s="7" cm="1">
        <f t="array" aca="1" ref="AA29" ca="1">INDIRECT("DATA!J" &amp; 212-5*(ROW()-3)/2+(COLUMN()-23))</f>
        <v>0.87510689238130679</v>
      </c>
      <c r="AC29" s="44"/>
      <c r="AD29" s="17"/>
      <c r="AE29" s="12" t="s">
        <v>21</v>
      </c>
      <c r="AF29" s="6">
        <f t="shared" ca="1" si="1"/>
        <v>2.0949439143469917E-2</v>
      </c>
      <c r="AG29" s="6">
        <f t="shared" ca="1" si="2"/>
        <v>3.3481418266678609E-2</v>
      </c>
      <c r="AH29" s="6">
        <f t="shared" ca="1" si="3"/>
        <v>7.7873684114418196E-2</v>
      </c>
      <c r="AI29" s="6">
        <f t="shared" ca="1" si="4"/>
        <v>0.16563297151147593</v>
      </c>
      <c r="AJ29" s="6">
        <f t="shared" ca="1" si="5"/>
        <v>0.30591280804124499</v>
      </c>
    </row>
    <row r="30" spans="2:36" x14ac:dyDescent="0.2">
      <c r="B30" s="44"/>
      <c r="C30" s="16">
        <v>-45</v>
      </c>
      <c r="D30" s="13" t="s">
        <v>20</v>
      </c>
      <c r="E30" s="2" cm="1">
        <f t="array" aca="1" ref="E30" ca="1">INDIRECT("DATA!E"&amp;212-5*(ROW()-2)/2+(COLUMN()-5))</f>
        <v>0.94294167723750277</v>
      </c>
      <c r="F30" s="2" cm="1">
        <f t="array" aca="1" ref="F30" ca="1">INDIRECT("DATA!E"&amp;212-5*(ROW()-2)/2+(COLUMN()-5))</f>
        <v>0.91246577616103919</v>
      </c>
      <c r="G30" s="2" cm="1">
        <f t="array" aca="1" ref="G30" ca="1">INDIRECT("DATA!E"&amp;212-5*(ROW()-2)/2+(COLUMN()-5))</f>
        <v>0.8404032731615263</v>
      </c>
      <c r="H30" s="2" cm="1">
        <f t="array" aca="1" ref="H30" ca="1">INDIRECT("DATA!E"&amp;212-5*(ROW()-2)/2+(COLUMN()-5))</f>
        <v>0.73659159593494461</v>
      </c>
      <c r="I30" s="3" cm="1">
        <f t="array" aca="1" ref="I30" ca="1">INDIRECT("DATA!E"&amp;212-5*(ROW()-2)/2+(COLUMN()-5))</f>
        <v>0.60225143798630143</v>
      </c>
      <c r="K30" s="44"/>
      <c r="L30" s="16">
        <v>-45</v>
      </c>
      <c r="M30" s="13" t="s">
        <v>20</v>
      </c>
      <c r="N30" s="2" cm="1">
        <f t="array" aca="1" ref="N30" ca="1">INDIRECT("DATA!F" &amp; 212-5*(ROW()-2)/2+(COLUMN()-14))</f>
        <v>0.9926865897054884</v>
      </c>
      <c r="O30" s="2" cm="1">
        <f t="array" aca="1" ref="O30" ca="1">INDIRECT("DATA!F" &amp; 212-5*(ROW()-2)/2+(COLUMN()-14))</f>
        <v>0.99460516520048436</v>
      </c>
      <c r="P30" s="2" cm="1">
        <f t="array" aca="1" ref="P30" ca="1">INDIRECT("DATA!F" &amp; 212-5*(ROW()-2)/2+(COLUMN()-14))</f>
        <v>0.99188750252529678</v>
      </c>
      <c r="Q30" s="2" cm="1">
        <f t="array" aca="1" ref="Q30" ca="1">INDIRECT("DATA!F" &amp; 212-5*(ROW()-2)/2+(COLUMN()-14))</f>
        <v>0.98622592065968318</v>
      </c>
      <c r="R30" s="3" cm="1">
        <f t="array" aca="1" ref="R30" ca="1">INDIRECT("DATA!F" &amp; 212-5*(ROW()-2)/2+(COLUMN()-14))</f>
        <v>0.97146386122117279</v>
      </c>
      <c r="S30" s="4"/>
      <c r="T30" s="44"/>
      <c r="U30" s="16">
        <v>-45</v>
      </c>
      <c r="V30" s="13" t="s">
        <v>20</v>
      </c>
      <c r="W30" s="3" cm="1">
        <f t="array" aca="1" ref="W30" ca="1">INDIRECT("DATA!G" &amp; 212-5*(ROW()-2)/2+(COLUMN()-23))</f>
        <v>0.97552804862587161</v>
      </c>
      <c r="X30" s="3" cm="1">
        <f t="array" aca="1" ref="X30" ca="1">INDIRECT("DATA!G" &amp; 212-5*(ROW()-2)/2+(COLUMN()-23))</f>
        <v>0.97275157625713915</v>
      </c>
      <c r="Y30" s="3" cm="1">
        <f t="array" aca="1" ref="Y30" ca="1">INDIRECT("DATA!G" &amp; 212-5*(ROW()-2)/2+(COLUMN()-23))</f>
        <v>0.94949705515740956</v>
      </c>
      <c r="Z30" s="3" cm="1">
        <f t="array" aca="1" ref="Z30" ca="1">INDIRECT("DATA!G" &amp; 212-5*(ROW()-2)/2+(COLUMN()-23))</f>
        <v>0.90857401133490756</v>
      </c>
      <c r="AA30" s="3" cm="1">
        <f t="array" aca="1" ref="AA30" ca="1">INDIRECT("DATA!G" &amp; 212-5*(ROW()-2)/2+(COLUMN()-23))</f>
        <v>0.84221845362546666</v>
      </c>
      <c r="AC30" s="44"/>
      <c r="AD30" s="16">
        <v>-45</v>
      </c>
      <c r="AE30" s="13" t="s">
        <v>20</v>
      </c>
      <c r="AF30" s="2">
        <f t="shared" ca="1" si="1"/>
        <v>5.011139767964834E-2</v>
      </c>
      <c r="AG30" s="2">
        <f t="shared" ca="1" si="2"/>
        <v>8.258492104541626E-2</v>
      </c>
      <c r="AH30" s="2">
        <f t="shared" ca="1" si="3"/>
        <v>0.15272319590487737</v>
      </c>
      <c r="AI30" s="2">
        <f t="shared" ca="1" si="4"/>
        <v>0.25312083113548567</v>
      </c>
      <c r="AJ30" s="2">
        <f t="shared" ca="1" si="5"/>
        <v>0.38005780551708335</v>
      </c>
    </row>
    <row r="31" spans="2:36" ht="17" thickBot="1" x14ac:dyDescent="0.25">
      <c r="B31" s="44"/>
      <c r="C31" s="17"/>
      <c r="D31" s="10" t="s">
        <v>21</v>
      </c>
      <c r="E31" s="6" cm="1">
        <f t="array" aca="1" ref="E31" ca="1">INDIRECT("DATA!H" &amp; 212-5*(ROW()-3)/2+(COLUMN()-5))</f>
        <v>0.96167460737889643</v>
      </c>
      <c r="F31" s="6" cm="1">
        <f t="array" aca="1" ref="F31" ca="1">INDIRECT("DATA!H" &amp; 212-5*(ROW()-3)/2+(COLUMN()-5))</f>
        <v>0.94694008397372442</v>
      </c>
      <c r="G31" s="6" cm="1">
        <f t="array" aca="1" ref="G31" ca="1">INDIRECT("DATA!H" &amp; 212-5*(ROW()-3)/2+(COLUMN()-5))</f>
        <v>0.90312548117447877</v>
      </c>
      <c r="H31" s="6" cm="1">
        <f t="array" aca="1" ref="H31" ca="1">INDIRECT("DATA!H" &amp; 212-5*(ROW()-3)/2+(COLUMN()-5))</f>
        <v>0.81895759307049598</v>
      </c>
      <c r="I31" s="7" cm="1">
        <f t="array" aca="1" ref="I31" ca="1">INDIRECT("DATA!H" &amp; 212-5*(ROW()-3)/2+(COLUMN()-5))</f>
        <v>0.68678800943459417</v>
      </c>
      <c r="K31" s="44"/>
      <c r="L31" s="17"/>
      <c r="M31" s="10" t="s">
        <v>21</v>
      </c>
      <c r="N31" s="6" cm="1">
        <f t="array" aca="1" ref="N31" ca="1">INDIRECT("DATA!I" &amp; 212-5*(ROW()-3)/2+(COLUMN()-14))</f>
        <v>0.99744523484526582</v>
      </c>
      <c r="O31" s="6" cm="1">
        <f t="array" aca="1" ref="O31" ca="1">INDIRECT("DATA!I" &amp; 212-5*(ROW()-3)/2+(COLUMN()-14))</f>
        <v>0.9955773990784148</v>
      </c>
      <c r="P31" s="6" cm="1">
        <f t="array" aca="1" ref="P31" ca="1">INDIRECT("DATA!I" &amp; 212-5*(ROW()-3)/2+(COLUMN()-14))</f>
        <v>0.99502370326287437</v>
      </c>
      <c r="Q31" s="6" cm="1">
        <f t="array" aca="1" ref="Q31" ca="1">INDIRECT("DATA!I" &amp; 212-5*(ROW()-3)/2+(COLUMN()-14))</f>
        <v>0.99266407952918556</v>
      </c>
      <c r="R31" s="7" cm="1">
        <f t="array" aca="1" ref="R31" ca="1">INDIRECT("DATA!I" &amp; 212-5*(ROW()-3)/2+(COLUMN()-14))</f>
        <v>0.99028548790588278</v>
      </c>
      <c r="S31" s="4"/>
      <c r="T31" s="44"/>
      <c r="U31" s="17"/>
      <c r="V31" s="10" t="s">
        <v>21</v>
      </c>
      <c r="W31" s="7" cm="1">
        <f t="array" aca="1" ref="W31" ca="1">INDIRECT("DATA!J" &amp; 212-5*(ROW()-3)/2+(COLUMN()-23))</f>
        <v>0.98941105667656604</v>
      </c>
      <c r="X31" s="7" cm="1">
        <f t="array" aca="1" ref="X31" ca="1">INDIRECT("DATA!J" &amp; 212-5*(ROW()-3)/2+(COLUMN()-23))</f>
        <v>0.98374718197612476</v>
      </c>
      <c r="Y31" s="7" cm="1">
        <f t="array" aca="1" ref="Y31" ca="1">INDIRECT("DATA!J" &amp; 212-5*(ROW()-3)/2+(COLUMN()-23))</f>
        <v>0.97013362617856835</v>
      </c>
      <c r="Z31" s="7" cm="1">
        <f t="array" aca="1" ref="Z31" ca="1">INDIRECT("DATA!J" &amp; 212-5*(ROW()-3)/2+(COLUMN()-23))</f>
        <v>0.93470540356528742</v>
      </c>
      <c r="AA31" s="7" cm="1">
        <f t="array" aca="1" ref="AA31" ca="1">INDIRECT("DATA!J" &amp; 212-5*(ROW()-3)/2+(COLUMN()-23))</f>
        <v>0.87634210712765881</v>
      </c>
      <c r="AC31" s="44"/>
      <c r="AD31" s="17"/>
      <c r="AE31" s="10" t="s">
        <v>21</v>
      </c>
      <c r="AF31" s="6">
        <f t="shared" ca="1" si="1"/>
        <v>3.5862247085594157E-2</v>
      </c>
      <c r="AG31" s="6">
        <f t="shared" ca="1" si="2"/>
        <v>4.8853374081927692E-2</v>
      </c>
      <c r="AH31" s="6">
        <f t="shared" ca="1" si="3"/>
        <v>9.2357822016745583E-2</v>
      </c>
      <c r="AI31" s="6">
        <f t="shared" ca="1" si="4"/>
        <v>0.17499020065385817</v>
      </c>
      <c r="AJ31" s="6">
        <f t="shared" ca="1" si="5"/>
        <v>0.30647473095165978</v>
      </c>
    </row>
    <row r="32" spans="2:36" x14ac:dyDescent="0.2">
      <c r="B32" s="44"/>
      <c r="C32" s="16">
        <v>-50</v>
      </c>
      <c r="D32" s="11" t="s">
        <v>20</v>
      </c>
      <c r="E32" s="2" cm="1">
        <f t="array" aca="1" ref="E32" ca="1">INDIRECT("DATA!E"&amp;212-5*(ROW()-2)/2+(COLUMN()-5))</f>
        <v>0.90174925997770705</v>
      </c>
      <c r="F32" s="2" cm="1">
        <f t="array" aca="1" ref="F32" ca="1">INDIRECT("DATA!E"&amp;212-5*(ROW()-2)/2+(COLUMN()-5))</f>
        <v>0.87805432339819856</v>
      </c>
      <c r="G32" s="2" cm="1">
        <f t="array" aca="1" ref="G32" ca="1">INDIRECT("DATA!E"&amp;212-5*(ROW()-2)/2+(COLUMN()-5))</f>
        <v>0.81737411063288867</v>
      </c>
      <c r="H32" s="2" cm="1">
        <f t="array" aca="1" ref="H32" ca="1">INDIRECT("DATA!E"&amp;212-5*(ROW()-2)/2+(COLUMN()-5))</f>
        <v>0.71406102964490437</v>
      </c>
      <c r="I32" s="3" cm="1">
        <f t="array" aca="1" ref="I32" ca="1">INDIRECT("DATA!E"&amp;212-5*(ROW()-2)/2+(COLUMN()-5))</f>
        <v>0.5927426380430818</v>
      </c>
      <c r="K32" s="44"/>
      <c r="L32" s="16">
        <v>-50</v>
      </c>
      <c r="M32" s="11" t="s">
        <v>20</v>
      </c>
      <c r="N32" s="2" cm="1">
        <f t="array" aca="1" ref="N32" ca="1">INDIRECT("DATA!F" &amp; 212-5*(ROW()-2)/2+(COLUMN()-14))</f>
        <v>0.99466110387281004</v>
      </c>
      <c r="O32" s="2" cm="1">
        <f t="array" aca="1" ref="O32" ca="1">INDIRECT("DATA!F" &amp; 212-5*(ROW()-2)/2+(COLUMN()-14))</f>
        <v>0.99292342745551865</v>
      </c>
      <c r="P32" s="2" cm="1">
        <f t="array" aca="1" ref="P32" ca="1">INDIRECT("DATA!F" &amp; 212-5*(ROW()-2)/2+(COLUMN()-14))</f>
        <v>0.99233229658877165</v>
      </c>
      <c r="Q32" s="2" cm="1">
        <f t="array" aca="1" ref="Q32" ca="1">INDIRECT("DATA!F" &amp; 212-5*(ROW()-2)/2+(COLUMN()-14))</f>
        <v>0.98662098722668601</v>
      </c>
      <c r="R32" s="3" cm="1">
        <f t="array" aca="1" ref="R32" ca="1">INDIRECT("DATA!F" &amp; 212-5*(ROW()-2)/2+(COLUMN()-14))</f>
        <v>0.97478233585788876</v>
      </c>
      <c r="S32" s="4"/>
      <c r="T32" s="44"/>
      <c r="U32" s="16">
        <v>-50</v>
      </c>
      <c r="V32" s="11" t="s">
        <v>20</v>
      </c>
      <c r="W32" s="3" cm="1">
        <f t="array" aca="1" ref="W32" ca="1">INDIRECT("DATA!G" &amp; 212-5*(ROW()-2)/2+(COLUMN()-23))</f>
        <v>0.96929717256979242</v>
      </c>
      <c r="X32" s="3" cm="1">
        <f t="array" aca="1" ref="X32" ca="1">INDIRECT("DATA!G" &amp; 212-5*(ROW()-2)/2+(COLUMN()-23))</f>
        <v>0.96142620112211485</v>
      </c>
      <c r="Y32" s="3" cm="1">
        <f t="array" aca="1" ref="Y32" ca="1">INDIRECT("DATA!G" &amp; 212-5*(ROW()-2)/2+(COLUMN()-23))</f>
        <v>0.94128328407488104</v>
      </c>
      <c r="Z32" s="3" cm="1">
        <f t="array" aca="1" ref="Z32" ca="1">INDIRECT("DATA!G" &amp; 212-5*(ROW()-2)/2+(COLUMN()-23))</f>
        <v>0.90182843604860718</v>
      </c>
      <c r="AA32" s="3" cm="1">
        <f t="array" aca="1" ref="AA32" ca="1">INDIRECT("DATA!G" &amp; 212-5*(ROW()-2)/2+(COLUMN()-23))</f>
        <v>0.84089654493847887</v>
      </c>
      <c r="AC32" s="44"/>
      <c r="AD32" s="16">
        <v>-50</v>
      </c>
      <c r="AE32" s="11" t="s">
        <v>20</v>
      </c>
      <c r="AF32" s="2">
        <f t="shared" ca="1" si="1"/>
        <v>9.3410553135476637E-2</v>
      </c>
      <c r="AG32" s="2">
        <f t="shared" ca="1" si="2"/>
        <v>0.11568777700379729</v>
      </c>
      <c r="AH32" s="2">
        <f t="shared" ca="1" si="3"/>
        <v>0.1763100793527701</v>
      </c>
      <c r="AI32" s="2">
        <f t="shared" ca="1" si="4"/>
        <v>0.27625599000070555</v>
      </c>
      <c r="AJ32" s="2">
        <f t="shared" ca="1" si="5"/>
        <v>0.39192308247828533</v>
      </c>
    </row>
    <row r="33" spans="2:36" ht="17" thickBot="1" x14ac:dyDescent="0.25">
      <c r="B33" s="44"/>
      <c r="C33" s="17"/>
      <c r="D33" s="12" t="s">
        <v>21</v>
      </c>
      <c r="E33" s="6" cm="1">
        <f t="array" aca="1" ref="E33" ca="1">INDIRECT("DATA!H" &amp; 212-5*(ROW()-3)/2+(COLUMN()-5))</f>
        <v>0.93904791946001143</v>
      </c>
      <c r="F33" s="6" cm="1">
        <f t="array" aca="1" ref="F33" ca="1">INDIRECT("DATA!H" &amp; 212-5*(ROW()-3)/2+(COLUMN()-5))</f>
        <v>0.92785316452131039</v>
      </c>
      <c r="G33" s="6" cm="1">
        <f t="array" aca="1" ref="G33" ca="1">INDIRECT("DATA!H" &amp; 212-5*(ROW()-3)/2+(COLUMN()-5))</f>
        <v>0.88167031963833231</v>
      </c>
      <c r="H33" s="6" cm="1">
        <f t="array" aca="1" ref="H33" ca="1">INDIRECT("DATA!H" &amp; 212-5*(ROW()-3)/2+(COLUMN()-5))</f>
        <v>0.80510566343022971</v>
      </c>
      <c r="I33" s="7" cm="1">
        <f t="array" aca="1" ref="I33" ca="1">INDIRECT("DATA!H" &amp; 212-5*(ROW()-3)/2+(COLUMN()-5))</f>
        <v>0.67948170620974735</v>
      </c>
      <c r="K33" s="44"/>
      <c r="L33" s="17"/>
      <c r="M33" s="12" t="s">
        <v>21</v>
      </c>
      <c r="N33" s="6" cm="1">
        <f t="array" aca="1" ref="N33" ca="1">INDIRECT("DATA!I" &amp; 212-5*(ROW()-3)/2+(COLUMN()-14))</f>
        <v>0.99555285336297805</v>
      </c>
      <c r="O33" s="6" cm="1">
        <f t="array" aca="1" ref="O33" ca="1">INDIRECT("DATA!I" &amp; 212-5*(ROW()-3)/2+(COLUMN()-14))</f>
        <v>0.99635242097395582</v>
      </c>
      <c r="P33" s="6" cm="1">
        <f t="array" aca="1" ref="P33" ca="1">INDIRECT("DATA!I" &amp; 212-5*(ROW()-3)/2+(COLUMN()-14))</f>
        <v>0.99431616215626062</v>
      </c>
      <c r="Q33" s="6" cm="1">
        <f t="array" aca="1" ref="Q33" ca="1">INDIRECT("DATA!I" &amp; 212-5*(ROW()-3)/2+(COLUMN()-14))</f>
        <v>0.99280296579263005</v>
      </c>
      <c r="R33" s="7" cm="1">
        <f t="array" aca="1" ref="R33" ca="1">INDIRECT("DATA!I" &amp; 212-5*(ROW()-3)/2+(COLUMN()-14))</f>
        <v>0.98992690024108321</v>
      </c>
      <c r="S33" s="4"/>
      <c r="T33" s="44"/>
      <c r="U33" s="17"/>
      <c r="V33" s="12" t="s">
        <v>21</v>
      </c>
      <c r="W33" s="7" cm="1">
        <f t="array" aca="1" ref="W33" ca="1">INDIRECT("DATA!J" &amp; 212-5*(ROW()-3)/2+(COLUMN()-23))</f>
        <v>0.98167903413561863</v>
      </c>
      <c r="X33" s="7" cm="1">
        <f t="array" aca="1" ref="X33" ca="1">INDIRECT("DATA!J" &amp; 212-5*(ROW()-3)/2+(COLUMN()-23))</f>
        <v>0.97870230552089676</v>
      </c>
      <c r="Y33" s="7" cm="1">
        <f t="array" aca="1" ref="Y33" ca="1">INDIRECT("DATA!J" &amp; 212-5*(ROW()-3)/2+(COLUMN()-23))</f>
        <v>0.96322564597931715</v>
      </c>
      <c r="Z33" s="7" cm="1">
        <f t="array" aca="1" ref="Z33" ca="1">INDIRECT("DATA!J" &amp; 212-5*(ROW()-3)/2+(COLUMN()-23))</f>
        <v>0.92841244716876303</v>
      </c>
      <c r="AA33" s="7" cm="1">
        <f t="array" aca="1" ref="AA33" ca="1">INDIRECT("DATA!J" &amp; 212-5*(ROW()-3)/2+(COLUMN()-23))</f>
        <v>0.87367583185773134</v>
      </c>
      <c r="AC33" s="44"/>
      <c r="AD33" s="17"/>
      <c r="AE33" s="12" t="s">
        <v>21</v>
      </c>
      <c r="AF33" s="6">
        <f t="shared" ca="1" si="1"/>
        <v>5.6757342126129151E-2</v>
      </c>
      <c r="AG33" s="6">
        <f t="shared" ca="1" si="2"/>
        <v>6.8750027611400699E-2</v>
      </c>
      <c r="AH33" s="6">
        <f t="shared" ca="1" si="3"/>
        <v>0.11328976316109163</v>
      </c>
      <c r="AI33" s="6">
        <f t="shared" ca="1" si="4"/>
        <v>0.18905795896021249</v>
      </c>
      <c r="AJ33" s="6">
        <f t="shared" ca="1" si="5"/>
        <v>0.31360416002002889</v>
      </c>
    </row>
    <row r="34" spans="2:36" x14ac:dyDescent="0.2">
      <c r="B34" s="44"/>
      <c r="C34" s="16">
        <v>-55</v>
      </c>
      <c r="D34" s="13" t="s">
        <v>20</v>
      </c>
      <c r="E34" s="2" cm="1">
        <f t="array" aca="1" ref="E34" ca="1">INDIRECT("DATA!E"&amp;212-5*(ROW()-2)/2+(COLUMN()-5))</f>
        <v>0.85789709728236974</v>
      </c>
      <c r="F34" s="2" cm="1">
        <f t="array" aca="1" ref="F34" ca="1">INDIRECT("DATA!E"&amp;212-5*(ROW()-2)/2+(COLUMN()-5))</f>
        <v>0.83660416643678626</v>
      </c>
      <c r="G34" s="2" cm="1">
        <f t="array" aca="1" ref="G34" ca="1">INDIRECT("DATA!E"&amp;212-5*(ROW()-2)/2+(COLUMN()-5))</f>
        <v>0.78944129659363793</v>
      </c>
      <c r="H34" s="2" cm="1">
        <f t="array" aca="1" ref="H34" ca="1">INDIRECT("DATA!E"&amp;212-5*(ROW()-2)/2+(COLUMN()-5))</f>
        <v>0.68415788055351412</v>
      </c>
      <c r="I34" s="3" cm="1">
        <f t="array" aca="1" ref="I34" ca="1">INDIRECT("DATA!E"&amp;212-5*(ROW()-2)/2+(COLUMN()-5))</f>
        <v>0.58513216561002479</v>
      </c>
      <c r="K34" s="44"/>
      <c r="L34" s="16">
        <v>-55</v>
      </c>
      <c r="M34" s="13" t="s">
        <v>20</v>
      </c>
      <c r="N34" s="2" cm="1">
        <f t="array" aca="1" ref="N34" ca="1">INDIRECT("DATA!F" &amp; 212-5*(ROW()-2)/2+(COLUMN()-14))</f>
        <v>0.99371156706696762</v>
      </c>
      <c r="O34" s="2" cm="1">
        <f t="array" aca="1" ref="O34" ca="1">INDIRECT("DATA!F" &amp; 212-5*(ROW()-2)/2+(COLUMN()-14))</f>
        <v>0.99324271349385995</v>
      </c>
      <c r="P34" s="2" cm="1">
        <f t="array" aca="1" ref="P34" ca="1">INDIRECT("DATA!F" &amp; 212-5*(ROW()-2)/2+(COLUMN()-14))</f>
        <v>0.99173580280774276</v>
      </c>
      <c r="Q34" s="2" cm="1">
        <f t="array" aca="1" ref="Q34" ca="1">INDIRECT("DATA!F" &amp; 212-5*(ROW()-2)/2+(COLUMN()-14))</f>
        <v>0.98634323318074635</v>
      </c>
      <c r="R34" s="3" cm="1">
        <f t="array" aca="1" ref="R34" ca="1">INDIRECT("DATA!F" &amp; 212-5*(ROW()-2)/2+(COLUMN()-14))</f>
        <v>0.97532371243393601</v>
      </c>
      <c r="S34" s="4"/>
      <c r="T34" s="44"/>
      <c r="U34" s="16">
        <v>-55</v>
      </c>
      <c r="V34" s="13" t="s">
        <v>20</v>
      </c>
      <c r="W34" s="3" cm="1">
        <f t="array" aca="1" ref="W34" ca="1">INDIRECT("DATA!G" &amp; 212-5*(ROW()-2)/2+(COLUMN()-23))</f>
        <v>0.95525539509651403</v>
      </c>
      <c r="X34" s="3" cm="1">
        <f t="array" aca="1" ref="X34" ca="1">INDIRECT("DATA!G" &amp; 212-5*(ROW()-2)/2+(COLUMN()-23))</f>
        <v>0.94859200786639519</v>
      </c>
      <c r="Y34" s="3" cm="1">
        <f t="array" aca="1" ref="Y34" ca="1">INDIRECT("DATA!G" &amp; 212-5*(ROW()-2)/2+(COLUMN()-23))</f>
        <v>0.92989928823826939</v>
      </c>
      <c r="Z34" s="3" cm="1">
        <f t="array" aca="1" ref="Z34" ca="1">INDIRECT("DATA!G" &amp; 212-5*(ROW()-2)/2+(COLUMN()-23))</f>
        <v>0.89057039825471929</v>
      </c>
      <c r="AA34" s="3" cm="1">
        <f t="array" aca="1" ref="AA34" ca="1">INDIRECT("DATA!G" &amp; 212-5*(ROW()-2)/2+(COLUMN()-23))</f>
        <v>0.83823769470659926</v>
      </c>
      <c r="AC34" s="44"/>
      <c r="AD34" s="16">
        <v>-55</v>
      </c>
      <c r="AE34" s="13" t="s">
        <v>20</v>
      </c>
      <c r="AF34" s="2">
        <f t="shared" ca="1" si="1"/>
        <v>0.13667393465637812</v>
      </c>
      <c r="AG34" s="2">
        <f t="shared" ca="1" si="2"/>
        <v>0.15770419951642767</v>
      </c>
      <c r="AH34" s="2">
        <f t="shared" ca="1" si="3"/>
        <v>0.20398023913362895</v>
      </c>
      <c r="AI34" s="2">
        <f t="shared" ca="1" si="4"/>
        <v>0.30636936764167677</v>
      </c>
      <c r="AJ34" s="2">
        <f t="shared" ca="1" si="5"/>
        <v>0.40006363205317952</v>
      </c>
    </row>
    <row r="35" spans="2:36" ht="17" thickBot="1" x14ac:dyDescent="0.25">
      <c r="B35" s="44"/>
      <c r="C35" s="17"/>
      <c r="D35" s="10" t="s">
        <v>21</v>
      </c>
      <c r="E35" s="6" cm="1">
        <f t="array" aca="1" ref="E35" ca="1">INDIRECT("DATA!H" &amp; 212-5*(ROW()-3)/2+(COLUMN()-5))</f>
        <v>0.91203932475449101</v>
      </c>
      <c r="F35" s="6" cm="1">
        <f t="array" aca="1" ref="F35" ca="1">INDIRECT("DATA!H" &amp; 212-5*(ROW()-3)/2+(COLUMN()-5))</f>
        <v>0.89840683702471347</v>
      </c>
      <c r="G35" s="6" cm="1">
        <f t="array" aca="1" ref="G35" ca="1">INDIRECT("DATA!H" &amp; 212-5*(ROW()-3)/2+(COLUMN()-5))</f>
        <v>0.85567247789418521</v>
      </c>
      <c r="H35" s="6" cm="1">
        <f t="array" aca="1" ref="H35" ca="1">INDIRECT("DATA!H" &amp; 212-5*(ROW()-3)/2+(COLUMN()-5))</f>
        <v>0.78072862722706748</v>
      </c>
      <c r="I35" s="7" cm="1">
        <f t="array" aca="1" ref="I35" ca="1">INDIRECT("DATA!H" &amp; 212-5*(ROW()-3)/2+(COLUMN()-5))</f>
        <v>0.6739358674530378</v>
      </c>
      <c r="K35" s="44"/>
      <c r="L35" s="17"/>
      <c r="M35" s="10" t="s">
        <v>21</v>
      </c>
      <c r="N35" s="6" cm="1">
        <f t="array" aca="1" ref="N35" ca="1">INDIRECT("DATA!I" &amp; 212-5*(ROW()-3)/2+(COLUMN()-14))</f>
        <v>0.99542921861190237</v>
      </c>
      <c r="O35" s="6" cm="1">
        <f t="array" aca="1" ref="O35" ca="1">INDIRECT("DATA!I" &amp; 212-5*(ROW()-3)/2+(COLUMN()-14))</f>
        <v>0.9951005724104578</v>
      </c>
      <c r="P35" s="6" cm="1">
        <f t="array" aca="1" ref="P35" ca="1">INDIRECT("DATA!I" &amp; 212-5*(ROW()-3)/2+(COLUMN()-14))</f>
        <v>0.99393699694353244</v>
      </c>
      <c r="Q35" s="6" cm="1">
        <f t="array" aca="1" ref="Q35" ca="1">INDIRECT("DATA!I" &amp; 212-5*(ROW()-3)/2+(COLUMN()-14))</f>
        <v>0.99271344419062801</v>
      </c>
      <c r="R35" s="7" cm="1">
        <f t="array" aca="1" ref="R35" ca="1">INDIRECT("DATA!I" &amp; 212-5*(ROW()-3)/2+(COLUMN()-14))</f>
        <v>0.99008764853221776</v>
      </c>
      <c r="S35" s="4"/>
      <c r="T35" s="44"/>
      <c r="U35" s="17"/>
      <c r="V35" s="10" t="s">
        <v>21</v>
      </c>
      <c r="W35" s="7" cm="1">
        <f t="array" aca="1" ref="W35" ca="1">INDIRECT("DATA!J" &amp; 212-5*(ROW()-3)/2+(COLUMN()-23))</f>
        <v>0.973711118068324</v>
      </c>
      <c r="X35" s="7" cm="1">
        <f t="array" aca="1" ref="X35" ca="1">INDIRECT("DATA!J" &amp; 212-5*(ROW()-3)/2+(COLUMN()-23))</f>
        <v>0.96974206076704039</v>
      </c>
      <c r="Y35" s="7" cm="1">
        <f t="array" aca="1" ref="Y35" ca="1">INDIRECT("DATA!J" &amp; 212-5*(ROW()-3)/2+(COLUMN()-23))</f>
        <v>0.95320841818228663</v>
      </c>
      <c r="Z35" s="7" cm="1">
        <f t="array" aca="1" ref="Z35" ca="1">INDIRECT("DATA!J" &amp; 212-5*(ROW()-3)/2+(COLUMN()-23))</f>
        <v>0.91985925485322939</v>
      </c>
      <c r="AA35" s="7" cm="1">
        <f t="array" aca="1" ref="AA35" ca="1">INDIRECT("DATA!J" &amp; 212-5*(ROW()-3)/2+(COLUMN()-23))</f>
        <v>0.86905892033859278</v>
      </c>
      <c r="AC35" s="44"/>
      <c r="AD35" s="17"/>
      <c r="AE35" s="10" t="s">
        <v>21</v>
      </c>
      <c r="AF35" s="6">
        <f t="shared" ca="1" si="1"/>
        <v>8.377280101712925E-2</v>
      </c>
      <c r="AG35" s="6">
        <f t="shared" ca="1" si="2"/>
        <v>9.7169811842757303E-2</v>
      </c>
      <c r="AH35" s="6">
        <f t="shared" ca="1" si="3"/>
        <v>0.13910793085932616</v>
      </c>
      <c r="AI35" s="6">
        <f t="shared" ca="1" si="4"/>
        <v>0.21354079387571356</v>
      </c>
      <c r="AJ35" s="6">
        <f t="shared" ca="1" si="5"/>
        <v>0.31931696304652191</v>
      </c>
    </row>
    <row r="36" spans="2:36" x14ac:dyDescent="0.2">
      <c r="B36" s="44"/>
      <c r="C36" s="16">
        <v>-60</v>
      </c>
      <c r="D36" s="11" t="s">
        <v>20</v>
      </c>
      <c r="E36" s="2" cm="1">
        <f t="array" aca="1" ref="E36" ca="1">INDIRECT("DATA!E"&amp;212-5*(ROW()-2)/2+(COLUMN()-5))</f>
        <v>0.80200379232571928</v>
      </c>
      <c r="F36" s="2" cm="1">
        <f t="array" aca="1" ref="F36" ca="1">INDIRECT("DATA!E"&amp;212-5*(ROW()-2)/2+(COLUMN()-5))</f>
        <v>0.79186242748925184</v>
      </c>
      <c r="G36" s="2" cm="1">
        <f t="array" aca="1" ref="G36" ca="1">INDIRECT("DATA!E"&amp;212-5*(ROW()-2)/2+(COLUMN()-5))</f>
        <v>0.7487472235444167</v>
      </c>
      <c r="H36" s="2" cm="1">
        <f t="array" aca="1" ref="H36" ca="1">INDIRECT("DATA!E"&amp;212-5*(ROW()-2)/2+(COLUMN()-5))</f>
        <v>0.64470738742895695</v>
      </c>
      <c r="I36" s="3" cm="1">
        <f t="array" aca="1" ref="I36" ca="1">INDIRECT("DATA!E"&amp;212-5*(ROW()-2)/2+(COLUMN()-5))</f>
        <v>0.57352338044868267</v>
      </c>
      <c r="K36" s="44"/>
      <c r="L36" s="16">
        <v>-60</v>
      </c>
      <c r="M36" s="11" t="s">
        <v>20</v>
      </c>
      <c r="N36" s="2" cm="1">
        <f t="array" aca="1" ref="N36" ca="1">INDIRECT("DATA!F" &amp; 212-5*(ROW()-2)/2+(COLUMN()-14))</f>
        <v>0.99295123310165356</v>
      </c>
      <c r="O36" s="2" cm="1">
        <f t="array" aca="1" ref="O36" ca="1">INDIRECT("DATA!F" &amp; 212-5*(ROW()-2)/2+(COLUMN()-14))</f>
        <v>0.99278275447598396</v>
      </c>
      <c r="P36" s="2" cm="1">
        <f t="array" aca="1" ref="P36" ca="1">INDIRECT("DATA!F" &amp; 212-5*(ROW()-2)/2+(COLUMN()-14))</f>
        <v>0.99118235426508261</v>
      </c>
      <c r="Q36" s="2" cm="1">
        <f t="array" aca="1" ref="Q36" ca="1">INDIRECT("DATA!F" &amp; 212-5*(ROW()-2)/2+(COLUMN()-14))</f>
        <v>0.98679053517073823</v>
      </c>
      <c r="R36" s="3" cm="1">
        <f t="array" aca="1" ref="R36" ca="1">INDIRECT("DATA!F" &amp; 212-5*(ROW()-2)/2+(COLUMN()-14))</f>
        <v>0.97574293508843635</v>
      </c>
      <c r="S36" s="4"/>
      <c r="T36" s="44"/>
      <c r="U36" s="16">
        <v>-60</v>
      </c>
      <c r="V36" s="11" t="s">
        <v>20</v>
      </c>
      <c r="W36" s="3" cm="1">
        <f t="array" aca="1" ref="W36" ca="1">INDIRECT("DATA!G" &amp; 212-5*(ROW()-2)/2+(COLUMN()-23))</f>
        <v>0.93707636331116617</v>
      </c>
      <c r="X36" s="3" cm="1">
        <f t="array" aca="1" ref="X36" ca="1">INDIRECT("DATA!G" &amp; 212-5*(ROW()-2)/2+(COLUMN()-23))</f>
        <v>0.93248911438373716</v>
      </c>
      <c r="Y36" s="3" cm="1">
        <f t="array" aca="1" ref="Y36" ca="1">INDIRECT("DATA!G" &amp; 212-5*(ROW()-2)/2+(COLUMN()-23))</f>
        <v>0.91550218826804164</v>
      </c>
      <c r="Z36" s="3" cm="1">
        <f t="array" aca="1" ref="Z36" ca="1">INDIRECT("DATA!G" &amp; 212-5*(ROW()-2)/2+(COLUMN()-23))</f>
        <v>0.87605276890590544</v>
      </c>
      <c r="AA36" s="3" cm="1">
        <f t="array" aca="1" ref="AA36" ca="1">INDIRECT("DATA!G" &amp; 212-5*(ROW()-2)/2+(COLUMN()-23))</f>
        <v>0.83442394078800575</v>
      </c>
      <c r="AC36" s="44"/>
      <c r="AD36" s="16">
        <v>-60</v>
      </c>
      <c r="AE36" s="11" t="s">
        <v>20</v>
      </c>
      <c r="AF36" s="2">
        <f t="shared" ca="1" si="1"/>
        <v>0.19230293936941611</v>
      </c>
      <c r="AG36" s="2">
        <f t="shared" ca="1" si="2"/>
        <v>0.20238096006490669</v>
      </c>
      <c r="AH36" s="2">
        <f t="shared" ca="1" si="3"/>
        <v>0.24459185504812653</v>
      </c>
      <c r="AI36" s="2">
        <f t="shared" ca="1" si="4"/>
        <v>0.34666237215438311</v>
      </c>
      <c r="AJ36" s="2">
        <f t="shared" ca="1" si="5"/>
        <v>0.41221877215364977</v>
      </c>
    </row>
    <row r="37" spans="2:36" ht="17" thickBot="1" x14ac:dyDescent="0.25">
      <c r="B37" s="44"/>
      <c r="C37" s="17"/>
      <c r="D37" s="12" t="s">
        <v>21</v>
      </c>
      <c r="E37" s="6" cm="1">
        <f t="array" aca="1" ref="E37" ca="1">INDIRECT("DATA!H" &amp; 212-5*(ROW()-3)/2+(COLUMN()-5))</f>
        <v>0.87319734216902811</v>
      </c>
      <c r="F37" s="6" cm="1">
        <f t="array" aca="1" ref="F37" ca="1">INDIRECT("DATA!H" &amp; 212-5*(ROW()-3)/2+(COLUMN()-5))</f>
        <v>0.86195201617200756</v>
      </c>
      <c r="G37" s="6" cm="1">
        <f t="array" aca="1" ref="G37" ca="1">INDIRECT("DATA!H" &amp; 212-5*(ROW()-3)/2+(COLUMN()-5))</f>
        <v>0.82768737548116278</v>
      </c>
      <c r="H37" s="6" cm="1">
        <f t="array" aca="1" ref="H37" ca="1">INDIRECT("DATA!H" &amp; 212-5*(ROW()-3)/2+(COLUMN()-5))</f>
        <v>0.74904156854486381</v>
      </c>
      <c r="I37" s="7" cm="1">
        <f t="array" aca="1" ref="I37" ca="1">INDIRECT("DATA!H" &amp; 212-5*(ROW()-3)/2+(COLUMN()-5))</f>
        <v>0.66708099413727129</v>
      </c>
      <c r="K37" s="44"/>
      <c r="L37" s="17"/>
      <c r="M37" s="12" t="s">
        <v>21</v>
      </c>
      <c r="N37" s="6" cm="1">
        <f t="array" aca="1" ref="N37" ca="1">INDIRECT("DATA!I" &amp; 212-5*(ROW()-3)/2+(COLUMN()-14))</f>
        <v>0.99489969130340261</v>
      </c>
      <c r="O37" s="6" cm="1">
        <f t="array" aca="1" ref="O37" ca="1">INDIRECT("DATA!I" &amp; 212-5*(ROW()-3)/2+(COLUMN()-14))</f>
        <v>0.99461622733872879</v>
      </c>
      <c r="P37" s="6" cm="1">
        <f t="array" aca="1" ref="P37" ca="1">INDIRECT("DATA!I" &amp; 212-5*(ROW()-3)/2+(COLUMN()-14))</f>
        <v>0.99335344015967397</v>
      </c>
      <c r="Q37" s="6" cm="1">
        <f t="array" aca="1" ref="Q37" ca="1">INDIRECT("DATA!I" &amp; 212-5*(ROW()-3)/2+(COLUMN()-14))</f>
        <v>0.99160993130560482</v>
      </c>
      <c r="R37" s="7" cm="1">
        <f t="array" aca="1" ref="R37" ca="1">INDIRECT("DATA!I" &amp; 212-5*(ROW()-3)/2+(COLUMN()-14))</f>
        <v>0.99030922337532656</v>
      </c>
      <c r="S37" s="4"/>
      <c r="T37" s="44"/>
      <c r="U37" s="17"/>
      <c r="V37" s="12" t="s">
        <v>21</v>
      </c>
      <c r="W37" s="7" cm="1">
        <f t="array" aca="1" ref="W37" ca="1">INDIRECT("DATA!J" &amp; 212-5*(ROW()-3)/2+(COLUMN()-23))</f>
        <v>0.96270807067192976</v>
      </c>
      <c r="X37" s="7" cm="1">
        <f t="array" aca="1" ref="X37" ca="1">INDIRECT("DATA!J" &amp; 212-5*(ROW()-3)/2+(COLUMN()-23))</f>
        <v>0.95739582441029358</v>
      </c>
      <c r="Y37" s="7" cm="1">
        <f t="array" aca="1" ref="Y37" ca="1">INDIRECT("DATA!J" &amp; 212-5*(ROW()-3)/2+(COLUMN()-23))</f>
        <v>0.93898566300739439</v>
      </c>
      <c r="Z37" s="7" cm="1">
        <f t="array" aca="1" ref="Z37" ca="1">INDIRECT("DATA!J" &amp; 212-5*(ROW()-3)/2+(COLUMN()-23))</f>
        <v>0.90681835641765685</v>
      </c>
      <c r="AA37" s="7" cm="1">
        <f t="array" aca="1" ref="AA37" ca="1">INDIRECT("DATA!J" &amp; 212-5*(ROW()-3)/2+(COLUMN()-23))</f>
        <v>0.8607102600100176</v>
      </c>
      <c r="AC37" s="44"/>
      <c r="AD37" s="17"/>
      <c r="AE37" s="12" t="s">
        <v>21</v>
      </c>
      <c r="AF37" s="6">
        <f t="shared" ca="1" si="1"/>
        <v>0.12232625077502446</v>
      </c>
      <c r="AG37" s="6">
        <f t="shared" ca="1" si="2"/>
        <v>0.13338231120729627</v>
      </c>
      <c r="AH37" s="6">
        <f t="shared" ca="1" si="3"/>
        <v>0.16677454164942707</v>
      </c>
      <c r="AI37" s="6">
        <f t="shared" ca="1" si="4"/>
        <v>0.24462074763749386</v>
      </c>
      <c r="AJ37" s="6">
        <f t="shared" ca="1" si="5"/>
        <v>0.32639121358112599</v>
      </c>
    </row>
    <row r="38" spans="2:36" x14ac:dyDescent="0.2">
      <c r="B38" s="44"/>
      <c r="C38" s="16">
        <v>-65</v>
      </c>
      <c r="D38" s="13" t="s">
        <v>20</v>
      </c>
      <c r="E38" s="2" cm="1">
        <f t="array" aca="1" ref="E38" ca="1">INDIRECT("DATA!E"&amp;212-5*(ROW()-2)/2+(COLUMN()-5))</f>
        <v>0.7622526147509413</v>
      </c>
      <c r="F38" s="2" cm="1">
        <f t="array" aca="1" ref="F38" ca="1">INDIRECT("DATA!E"&amp;212-5*(ROW()-2)/2+(COLUMN()-5))</f>
        <v>0.74429099810938326</v>
      </c>
      <c r="G38" s="2" cm="1">
        <f t="array" aca="1" ref="G38" ca="1">INDIRECT("DATA!E"&amp;212-5*(ROW()-2)/2+(COLUMN()-5))</f>
        <v>0.69075648018968561</v>
      </c>
      <c r="H38" s="2" cm="1">
        <f t="array" aca="1" ref="H38" ca="1">INDIRECT("DATA!E"&amp;212-5*(ROW()-2)/2+(COLUMN()-5))</f>
        <v>0.59442463082488162</v>
      </c>
      <c r="I38" s="3" cm="1">
        <f t="array" aca="1" ref="I38" ca="1">INDIRECT("DATA!E"&amp;212-5*(ROW()-2)/2+(COLUMN()-5))</f>
        <v>0.56051848502622614</v>
      </c>
      <c r="K38" s="44"/>
      <c r="L38" s="16">
        <v>-65</v>
      </c>
      <c r="M38" s="13" t="s">
        <v>20</v>
      </c>
      <c r="N38" s="2" cm="1">
        <f t="array" aca="1" ref="N38" ca="1">INDIRECT("DATA!F" &amp; 212-5*(ROW()-2)/2+(COLUMN()-14))</f>
        <v>0.9921721595166616</v>
      </c>
      <c r="O38" s="2" cm="1">
        <f t="array" aca="1" ref="O38" ca="1">INDIRECT("DATA!F" &amp; 212-5*(ROW()-2)/2+(COLUMN()-14))</f>
        <v>0.99179391147517981</v>
      </c>
      <c r="P38" s="2" cm="1">
        <f t="array" aca="1" ref="P38" ca="1">INDIRECT("DATA!F" &amp; 212-5*(ROW()-2)/2+(COLUMN()-14))</f>
        <v>0.99034744446652245</v>
      </c>
      <c r="Q38" s="2" cm="1">
        <f t="array" aca="1" ref="Q38" ca="1">INDIRECT("DATA!F" &amp; 212-5*(ROW()-2)/2+(COLUMN()-14))</f>
        <v>0.98516509276030961</v>
      </c>
      <c r="R38" s="3" cm="1">
        <f t="array" aca="1" ref="R38" ca="1">INDIRECT("DATA!F" &amp; 212-5*(ROW()-2)/2+(COLUMN()-14))</f>
        <v>0.97598818753541638</v>
      </c>
      <c r="S38" s="4"/>
      <c r="T38" s="44"/>
      <c r="U38" s="16">
        <v>-65</v>
      </c>
      <c r="V38" s="13" t="s">
        <v>20</v>
      </c>
      <c r="W38" s="3" cm="1">
        <f t="array" aca="1" ref="W38" ca="1">INDIRECT("DATA!G" &amp; 212-5*(ROW()-2)/2+(COLUMN()-23))</f>
        <v>0.9196686237842604</v>
      </c>
      <c r="X38" s="3" cm="1">
        <f t="array" aca="1" ref="X38" ca="1">INDIRECT("DATA!G" &amp; 212-5*(ROW()-2)/2+(COLUMN()-23))</f>
        <v>0.91360352991099703</v>
      </c>
      <c r="Y38" s="3" cm="1">
        <f t="array" aca="1" ref="Y38" ca="1">INDIRECT("DATA!G" &amp; 212-5*(ROW()-2)/2+(COLUMN()-23))</f>
        <v>0.89382950812969508</v>
      </c>
      <c r="Z38" s="3" cm="1">
        <f t="array" aca="1" ref="Z38" ca="1">INDIRECT("DATA!G" &amp; 212-5*(ROW()-2)/2+(COLUMN()-23))</f>
        <v>0.85525384448704622</v>
      </c>
      <c r="AA38" s="3" cm="1">
        <f t="array" aca="1" ref="AA38" ca="1">INDIRECT("DATA!G" &amp; 212-5*(ROW()-2)/2+(COLUMN()-23))</f>
        <v>0.83258346818976114</v>
      </c>
      <c r="AC38" s="44"/>
      <c r="AD38" s="16">
        <v>-65</v>
      </c>
      <c r="AE38" s="13" t="s">
        <v>20</v>
      </c>
      <c r="AF38" s="2">
        <f t="shared" ca="1" si="1"/>
        <v>0.2317335177775256</v>
      </c>
      <c r="AG38" s="2">
        <f t="shared" ca="1" si="2"/>
        <v>0.24955074890272755</v>
      </c>
      <c r="AH38" s="2">
        <f t="shared" ca="1" si="3"/>
        <v>0.30251096819684298</v>
      </c>
      <c r="AI38" s="2">
        <f t="shared" ca="1" si="4"/>
        <v>0.39662434733717777</v>
      </c>
      <c r="AJ38" s="2">
        <f t="shared" ca="1" si="5"/>
        <v>0.42569132271809773</v>
      </c>
    </row>
    <row r="39" spans="2:36" ht="17" thickBot="1" x14ac:dyDescent="0.25">
      <c r="B39" s="44"/>
      <c r="C39" s="17"/>
      <c r="D39" s="10" t="s">
        <v>21</v>
      </c>
      <c r="E39" s="6" cm="1">
        <f t="array" aca="1" ref="E39" ca="1">INDIRECT("DATA!H" &amp; 212-5*(ROW()-3)/2+(COLUMN()-5))</f>
        <v>0.83633568676041781</v>
      </c>
      <c r="F39" s="6" cm="1">
        <f t="array" aca="1" ref="F39" ca="1">INDIRECT("DATA!H" &amp; 212-5*(ROW()-3)/2+(COLUMN()-5))</f>
        <v>0.82267491613677624</v>
      </c>
      <c r="G39" s="6" cm="1">
        <f t="array" aca="1" ref="G39" ca="1">INDIRECT("DATA!H" &amp; 212-5*(ROW()-3)/2+(COLUMN()-5))</f>
        <v>0.78122267337074103</v>
      </c>
      <c r="H39" s="6" cm="1">
        <f t="array" aca="1" ref="H39" ca="1">INDIRECT("DATA!H" &amp; 212-5*(ROW()-3)/2+(COLUMN()-5))</f>
        <v>0.70694801264462503</v>
      </c>
      <c r="I39" s="7" cm="1">
        <f t="array" aca="1" ref="I39" ca="1">INDIRECT("DATA!H" &amp; 212-5*(ROW()-3)/2+(COLUMN()-5))</f>
        <v>0.66833477190273116</v>
      </c>
      <c r="K39" s="44"/>
      <c r="L39" s="17"/>
      <c r="M39" s="10" t="s">
        <v>21</v>
      </c>
      <c r="N39" s="6" cm="1">
        <f t="array" aca="1" ref="N39" ca="1">INDIRECT("DATA!I" &amp; 212-5*(ROW()-3)/2+(COLUMN()-14))</f>
        <v>0.99417427996813756</v>
      </c>
      <c r="O39" s="6" cm="1">
        <f t="array" aca="1" ref="O39" ca="1">INDIRECT("DATA!I" &amp; 212-5*(ROW()-3)/2+(COLUMN()-14))</f>
        <v>0.99405896303161756</v>
      </c>
      <c r="P39" s="6" cm="1">
        <f t="array" aca="1" ref="P39" ca="1">INDIRECT("DATA!I" &amp; 212-5*(ROW()-3)/2+(COLUMN()-14))</f>
        <v>0.99253217343754685</v>
      </c>
      <c r="Q39" s="6" cm="1">
        <f t="array" aca="1" ref="Q39" ca="1">INDIRECT("DATA!I" &amp; 212-5*(ROW()-3)/2+(COLUMN()-14))</f>
        <v>0.99201749642792159</v>
      </c>
      <c r="R39" s="7" cm="1">
        <f t="array" aca="1" ref="R39" ca="1">INDIRECT("DATA!I" &amp; 212-5*(ROW()-3)/2+(COLUMN()-14))</f>
        <v>0.99298240354111877</v>
      </c>
      <c r="S39" s="4"/>
      <c r="T39" s="44"/>
      <c r="U39" s="17"/>
      <c r="V39" s="10" t="s">
        <v>21</v>
      </c>
      <c r="W39" s="7" cm="1">
        <f t="array" aca="1" ref="W39" ca="1">INDIRECT("DATA!J" &amp; 212-5*(ROW()-3)/2+(COLUMN()-23))</f>
        <v>0.94283809607263758</v>
      </c>
      <c r="X39" s="7" cm="1">
        <f t="array" aca="1" ref="X39" ca="1">INDIRECT("DATA!J" &amp; 212-5*(ROW()-3)/2+(COLUMN()-23))</f>
        <v>0.93830100231339042</v>
      </c>
      <c r="Y39" s="7" cm="1">
        <f t="array" aca="1" ref="Y39" ca="1">INDIRECT("DATA!J" &amp; 212-5*(ROW()-3)/2+(COLUMN()-23))</f>
        <v>0.92193277132600659</v>
      </c>
      <c r="Z39" s="7" cm="1">
        <f t="array" aca="1" ref="Z39" ca="1">INDIRECT("DATA!J" &amp; 212-5*(ROW()-3)/2+(COLUMN()-23))</f>
        <v>0.89108482284058954</v>
      </c>
      <c r="AA39" s="7" cm="1">
        <f t="array" aca="1" ref="AA39" ca="1">INDIRECT("DATA!J" &amp; 212-5*(ROW()-3)/2+(COLUMN()-23))</f>
        <v>0.84968565101586846</v>
      </c>
      <c r="AC39" s="44"/>
      <c r="AD39" s="17"/>
      <c r="AE39" s="10" t="s">
        <v>21</v>
      </c>
      <c r="AF39" s="6">
        <f t="shared" ca="1" si="1"/>
        <v>0.15876350493877023</v>
      </c>
      <c r="AG39" s="6">
        <f t="shared" ca="1" si="2"/>
        <v>0.17240833116394338</v>
      </c>
      <c r="AH39" s="6">
        <f t="shared" ca="1" si="3"/>
        <v>0.21289939583011619</v>
      </c>
      <c r="AI39" s="6">
        <f t="shared" ca="1" si="4"/>
        <v>0.28736336285376118</v>
      </c>
      <c r="AJ39" s="6">
        <f t="shared" ca="1" si="5"/>
        <v>0.32694197850903217</v>
      </c>
    </row>
    <row r="40" spans="2:36" x14ac:dyDescent="0.2">
      <c r="B40" s="44"/>
      <c r="C40" s="16">
        <v>-70</v>
      </c>
      <c r="D40" s="11" t="s">
        <v>20</v>
      </c>
      <c r="E40" s="2" cm="1">
        <f t="array" aca="1" ref="E40" ca="1">INDIRECT("DATA!E"&amp;212-5*(ROW()-2)/2+(COLUMN()-5))</f>
        <v>0.68350622603551803</v>
      </c>
      <c r="F40" s="2" cm="1">
        <f t="array" aca="1" ref="F40" ca="1">INDIRECT("DATA!E"&amp;212-5*(ROW()-2)/2+(COLUMN()-5))</f>
        <v>0.66776315123205343</v>
      </c>
      <c r="G40" s="2" cm="1">
        <f t="array" aca="1" ref="G40" ca="1">INDIRECT("DATA!E"&amp;212-5*(ROW()-2)/2+(COLUMN()-5))</f>
        <v>0.61841388619547832</v>
      </c>
      <c r="H40" s="2" cm="1">
        <f t="array" aca="1" ref="H40" ca="1">INDIRECT("DATA!E"&amp;212-5*(ROW()-2)/2+(COLUMN()-5))</f>
        <v>0.59249813982293698</v>
      </c>
      <c r="I40" s="3" cm="1">
        <f t="array" aca="1" ref="I40" ca="1">INDIRECT("DATA!E"&amp;212-5*(ROW()-2)/2+(COLUMN()-5))</f>
        <v>0.52954423753499846</v>
      </c>
      <c r="K40" s="44"/>
      <c r="L40" s="16">
        <v>-70</v>
      </c>
      <c r="M40" s="11" t="s">
        <v>20</v>
      </c>
      <c r="N40" s="2" cm="1">
        <f t="array" aca="1" ref="N40" ca="1">INDIRECT("DATA!F" &amp; 212-5*(ROW()-2)/2+(COLUMN()-14))</f>
        <v>0.99085190613985441</v>
      </c>
      <c r="O40" s="2" cm="1">
        <f t="array" aca="1" ref="O40" ca="1">INDIRECT("DATA!F" &amp; 212-5*(ROW()-2)/2+(COLUMN()-14))</f>
        <v>0.99039259514292621</v>
      </c>
      <c r="P40" s="2" cm="1">
        <f t="array" aca="1" ref="P40" ca="1">INDIRECT("DATA!F" &amp; 212-5*(ROW()-2)/2+(COLUMN()-14))</f>
        <v>0.98821577518813564</v>
      </c>
      <c r="Q40" s="2" cm="1">
        <f t="array" aca="1" ref="Q40" ca="1">INDIRECT("DATA!F" &amp; 212-5*(ROW()-2)/2+(COLUMN()-14))</f>
        <v>0.98386386645615376</v>
      </c>
      <c r="R40" s="3" cm="1">
        <f t="array" aca="1" ref="R40" ca="1">INDIRECT("DATA!F" &amp; 212-5*(ROW()-2)/2+(COLUMN()-14))</f>
        <v>0.98183633655126179</v>
      </c>
      <c r="S40" s="4"/>
      <c r="T40" s="44"/>
      <c r="U40" s="16">
        <v>-70</v>
      </c>
      <c r="V40" s="11" t="s">
        <v>20</v>
      </c>
      <c r="W40" s="3" cm="1">
        <f t="array" aca="1" ref="W40" ca="1">INDIRECT("DATA!G" &amp; 212-5*(ROW()-2)/2+(COLUMN()-23))</f>
        <v>0.89042753067243852</v>
      </c>
      <c r="X40" s="3" cm="1">
        <f t="array" aca="1" ref="X40" ca="1">INDIRECT("DATA!G" &amp; 212-5*(ROW()-2)/2+(COLUMN()-23))</f>
        <v>0.88447361261790314</v>
      </c>
      <c r="Y40" s="3" cm="1">
        <f t="array" aca="1" ref="Y40" ca="1">INDIRECT("DATA!G" &amp; 212-5*(ROW()-2)/2+(COLUMN()-23))</f>
        <v>0.86478049796337897</v>
      </c>
      <c r="Z40" s="3" cm="1">
        <f t="array" aca="1" ref="Z40" ca="1">INDIRECT("DATA!G" &amp; 212-5*(ROW()-2)/2+(COLUMN()-23))</f>
        <v>0.84523273052263292</v>
      </c>
      <c r="AA40" s="3" cm="1">
        <f t="array" aca="1" ref="AA40" ca="1">INDIRECT("DATA!G" &amp; 212-5*(ROW()-2)/2+(COLUMN()-23))</f>
        <v>0.82316512228356653</v>
      </c>
      <c r="AC40" s="44"/>
      <c r="AD40" s="16">
        <v>-70</v>
      </c>
      <c r="AE40" s="11" t="s">
        <v>20</v>
      </c>
      <c r="AF40" s="2">
        <f t="shared" ca="1" si="1"/>
        <v>0.31018326573310939</v>
      </c>
      <c r="AG40" s="2">
        <f t="shared" ca="1" si="2"/>
        <v>0.32575914389213834</v>
      </c>
      <c r="AH40" s="2">
        <f t="shared" ca="1" si="3"/>
        <v>0.37421168359941914</v>
      </c>
      <c r="AI40" s="2">
        <f t="shared" ca="1" si="4"/>
        <v>0.39778442930616376</v>
      </c>
      <c r="AJ40" s="2">
        <f t="shared" ca="1" si="5"/>
        <v>0.46065936060683688</v>
      </c>
    </row>
    <row r="41" spans="2:36" ht="17" thickBot="1" x14ac:dyDescent="0.25">
      <c r="B41" s="44"/>
      <c r="C41" s="17"/>
      <c r="D41" s="12" t="s">
        <v>21</v>
      </c>
      <c r="E41" s="6" cm="1">
        <f t="array" aca="1" ref="E41" ca="1">INDIRECT("DATA!H" &amp; 212-5*(ROW()-3)/2+(COLUMN()-5))</f>
        <v>0.77512282478741068</v>
      </c>
      <c r="F41" s="6" cm="1">
        <f t="array" aca="1" ref="F41" ca="1">INDIRECT("DATA!H" &amp; 212-5*(ROW()-3)/2+(COLUMN()-5))</f>
        <v>0.76171686736944388</v>
      </c>
      <c r="G41" s="6" cm="1">
        <f t="array" aca="1" ref="G41" ca="1">INDIRECT("DATA!H" &amp; 212-5*(ROW()-3)/2+(COLUMN()-5))</f>
        <v>0.72274644821267364</v>
      </c>
      <c r="H41" s="6" cm="1">
        <f t="array" aca="1" ref="H41" ca="1">INDIRECT("DATA!H" &amp; 212-5*(ROW()-3)/2+(COLUMN()-5))</f>
        <v>0.68112062279803276</v>
      </c>
      <c r="I41" s="7" cm="1">
        <f t="array" aca="1" ref="I41" ca="1">INDIRECT("DATA!H" &amp; 212-5*(ROW()-3)/2+(COLUMN()-5))</f>
        <v>0.62994458316634883</v>
      </c>
      <c r="K41" s="44"/>
      <c r="L41" s="17"/>
      <c r="M41" s="12" t="s">
        <v>21</v>
      </c>
      <c r="N41" s="6" cm="1">
        <f t="array" aca="1" ref="N41" ca="1">INDIRECT("DATA!I" &amp; 212-5*(ROW()-3)/2+(COLUMN()-14))</f>
        <v>0.99311273846159842</v>
      </c>
      <c r="O41" s="6" cm="1">
        <f t="array" aca="1" ref="O41" ca="1">INDIRECT("DATA!I" &amp; 212-5*(ROW()-3)/2+(COLUMN()-14))</f>
        <v>0.99272448358038923</v>
      </c>
      <c r="P41" s="6" cm="1">
        <f t="array" aca="1" ref="P41" ca="1">INDIRECT("DATA!I" &amp; 212-5*(ROW()-3)/2+(COLUMN()-14))</f>
        <v>0.9924326440067196</v>
      </c>
      <c r="Q41" s="6" cm="1">
        <f t="array" aca="1" ref="Q41" ca="1">INDIRECT("DATA!I" &amp; 212-5*(ROW()-3)/2+(COLUMN()-14))</f>
        <v>0.99352655388091504</v>
      </c>
      <c r="R41" s="7" cm="1">
        <f t="array" aca="1" ref="R41" ca="1">INDIRECT("DATA!I" &amp; 212-5*(ROW()-3)/2+(COLUMN()-14))</f>
        <v>0.9893638528379004</v>
      </c>
      <c r="S41" s="4"/>
      <c r="T41" s="44"/>
      <c r="U41" s="17"/>
      <c r="V41" s="12" t="s">
        <v>21</v>
      </c>
      <c r="W41" s="7" cm="1">
        <f t="array" aca="1" ref="W41" ca="1">INDIRECT("DATA!J" &amp; 212-5*(ROW()-3)/2+(COLUMN()-23))</f>
        <v>0.91972069066939477</v>
      </c>
      <c r="X41" s="7" cm="1">
        <f t="array" aca="1" ref="X41" ca="1">INDIRECT("DATA!J" &amp; 212-5*(ROW()-3)/2+(COLUMN()-23))</f>
        <v>0.91505640739802896</v>
      </c>
      <c r="Y41" s="7" cm="1">
        <f t="array" aca="1" ref="Y41" ca="1">INDIRECT("DATA!J" &amp; 212-5*(ROW()-3)/2+(COLUMN()-23))</f>
        <v>0.89933639387604236</v>
      </c>
      <c r="Z41" s="7" cm="1">
        <f t="array" aca="1" ref="Z41" ca="1">INDIRECT("DATA!J" &amp; 212-5*(ROW()-3)/2+(COLUMN()-23))</f>
        <v>0.87767158026267977</v>
      </c>
      <c r="AA41" s="7" cm="1">
        <f t="array" aca="1" ref="AA41" ca="1">INDIRECT("DATA!J" &amp; 212-5*(ROW()-3)/2+(COLUMN()-23))</f>
        <v>0.836612902567344</v>
      </c>
      <c r="AC41" s="44"/>
      <c r="AD41" s="17"/>
      <c r="AE41" s="12" t="s">
        <v>21</v>
      </c>
      <c r="AF41" s="6">
        <f t="shared" ca="1" si="1"/>
        <v>0.21950167914658858</v>
      </c>
      <c r="AG41" s="6">
        <f t="shared" ca="1" si="2"/>
        <v>0.2327006334907612</v>
      </c>
      <c r="AH41" s="6">
        <f t="shared" ca="1" si="3"/>
        <v>0.27174256854878298</v>
      </c>
      <c r="AI41" s="6">
        <f t="shared" ca="1" si="4"/>
        <v>0.31444145087271369</v>
      </c>
      <c r="AJ41" s="6">
        <f t="shared" ca="1" si="5"/>
        <v>0.36328320328319053</v>
      </c>
    </row>
    <row r="42" spans="2:36" x14ac:dyDescent="0.2">
      <c r="B42" s="44"/>
      <c r="C42" s="16">
        <v>-75</v>
      </c>
      <c r="D42" s="13" t="s">
        <v>20</v>
      </c>
      <c r="E42" s="2" cm="1">
        <f t="array" aca="1" ref="E42" ca="1">INDIRECT("DATA!E"&amp;212-5*(ROW()-2)/2+(COLUMN()-5))</f>
        <v>0.57476014850466395</v>
      </c>
      <c r="F42" s="2" cm="1">
        <f t="array" aca="1" ref="F42" ca="1">INDIRECT("DATA!E"&amp;212-5*(ROW()-2)/2+(COLUMN()-5))</f>
        <v>0.56338791012654743</v>
      </c>
      <c r="G42" s="2" cm="1">
        <f t="array" aca="1" ref="G42" ca="1">INDIRECT("DATA!E"&amp;212-5*(ROW()-2)/2+(COLUMN()-5))</f>
        <v>0.59623893863478139</v>
      </c>
      <c r="H42" s="2" cm="1">
        <f t="array" aca="1" ref="H42" ca="1">INDIRECT("DATA!E"&amp;212-5*(ROW()-2)/2+(COLUMN()-5))</f>
        <v>0.58907731067200697</v>
      </c>
      <c r="I42" s="3" cm="1">
        <f t="array" aca="1" ref="I42" ca="1">INDIRECT("DATA!E"&amp;212-5*(ROW()-2)/2+(COLUMN()-5))</f>
        <v>0.483248263904275</v>
      </c>
      <c r="K42" s="44"/>
      <c r="L42" s="16">
        <v>-75</v>
      </c>
      <c r="M42" s="13" t="s">
        <v>20</v>
      </c>
      <c r="N42" s="2" cm="1">
        <f t="array" aca="1" ref="N42" ca="1">INDIRECT("DATA!F" &amp; 212-5*(ROW()-2)/2+(COLUMN()-14))</f>
        <v>0.98653963448378035</v>
      </c>
      <c r="O42" s="2" cm="1">
        <f t="array" aca="1" ref="O42" ca="1">INDIRECT("DATA!F" &amp; 212-5*(ROW()-2)/2+(COLUMN()-14))</f>
        <v>0.98603723777988661</v>
      </c>
      <c r="P42" s="2" cm="1">
        <f t="array" aca="1" ref="P42" ca="1">INDIRECT("DATA!F" &amp; 212-5*(ROW()-2)/2+(COLUMN()-14))</f>
        <v>0.9838614422432036</v>
      </c>
      <c r="Q42" s="2" cm="1">
        <f t="array" aca="1" ref="Q42" ca="1">INDIRECT("DATA!F" &amp; 212-5*(ROW()-2)/2+(COLUMN()-14))</f>
        <v>0.98657940498113295</v>
      </c>
      <c r="R42" s="3" cm="1">
        <f t="array" aca="1" ref="R42" ca="1">INDIRECT("DATA!F" &amp; 212-5*(ROW()-2)/2+(COLUMN()-14))</f>
        <v>0.98163122754612797</v>
      </c>
      <c r="S42" s="4"/>
      <c r="T42" s="44"/>
      <c r="U42" s="16">
        <v>-75</v>
      </c>
      <c r="V42" s="13" t="s">
        <v>20</v>
      </c>
      <c r="W42" s="3" cm="1">
        <f t="array" aca="1" ref="W42" ca="1">INDIRECT("DATA!G" &amp; 212-5*(ROW()-2)/2+(COLUMN()-23))</f>
        <v>0.84924828850049516</v>
      </c>
      <c r="X42" s="3" cm="1">
        <f t="array" aca="1" ref="X42" ca="1">INDIRECT("DATA!G" &amp; 212-5*(ROW()-2)/2+(COLUMN()-23))</f>
        <v>0.84365784440276748</v>
      </c>
      <c r="Y42" s="3" cm="1">
        <f t="array" aca="1" ref="Y42" ca="1">INDIRECT("DATA!G" &amp; 212-5*(ROW()-2)/2+(COLUMN()-23))</f>
        <v>0.84550270805566097</v>
      </c>
      <c r="Z42" s="3" cm="1">
        <f t="array" aca="1" ref="Z42" ca="1">INDIRECT("DATA!G" &amp; 212-5*(ROW()-2)/2+(COLUMN()-23))</f>
        <v>0.84262929323815039</v>
      </c>
      <c r="AA42" s="3" cm="1">
        <f t="array" aca="1" ref="AA42" ca="1">INDIRECT("DATA!G" &amp; 212-5*(ROW()-2)/2+(COLUMN()-23))</f>
        <v>0.80294291252727545</v>
      </c>
      <c r="AC42" s="44"/>
      <c r="AD42" s="16">
        <v>-75</v>
      </c>
      <c r="AE42" s="13" t="s">
        <v>20</v>
      </c>
      <c r="AF42" s="2">
        <f t="shared" ca="1" si="1"/>
        <v>0.41739781310923751</v>
      </c>
      <c r="AG42" s="2">
        <f t="shared" ca="1" si="2"/>
        <v>0.42863424570552311</v>
      </c>
      <c r="AH42" s="2">
        <f t="shared" ca="1" si="3"/>
        <v>0.39398078526651381</v>
      </c>
      <c r="AI42" s="2">
        <f t="shared" ca="1" si="4"/>
        <v>0.40290937789921499</v>
      </c>
      <c r="AJ42" s="2">
        <f t="shared" ca="1" si="5"/>
        <v>0.50770895388862658</v>
      </c>
    </row>
    <row r="43" spans="2:36" ht="17" thickBot="1" x14ac:dyDescent="0.25">
      <c r="B43" s="44"/>
      <c r="C43" s="17"/>
      <c r="D43" s="10" t="s">
        <v>21</v>
      </c>
      <c r="E43" s="6" cm="1">
        <f t="array" aca="1" ref="E43" ca="1">INDIRECT("DATA!H" &amp; 212-5*(ROW()-3)/2+(COLUMN()-5))</f>
        <v>0.69600381368669173</v>
      </c>
      <c r="F43" s="6" cm="1">
        <f t="array" aca="1" ref="F43" ca="1">INDIRECT("DATA!H" &amp; 212-5*(ROW()-3)/2+(COLUMN()-5))</f>
        <v>0.68330553950915518</v>
      </c>
      <c r="G43" s="6" cm="1">
        <f t="array" aca="1" ref="G43" ca="1">INDIRECT("DATA!H" &amp; 212-5*(ROW()-3)/2+(COLUMN()-5))</f>
        <v>0.68422598214684893</v>
      </c>
      <c r="H43" s="6" cm="1">
        <f t="array" aca="1" ref="H43" ca="1">INDIRECT("DATA!H" &amp; 212-5*(ROW()-3)/2+(COLUMN()-5))</f>
        <v>0.66152235390369785</v>
      </c>
      <c r="I43" s="7" cm="1">
        <f t="array" aca="1" ref="I43" ca="1">INDIRECT("DATA!H" &amp; 212-5*(ROW()-3)/2+(COLUMN()-5))</f>
        <v>0.58850675682473597</v>
      </c>
      <c r="K43" s="44"/>
      <c r="L43" s="17"/>
      <c r="M43" s="10" t="s">
        <v>21</v>
      </c>
      <c r="N43" s="6" cm="1">
        <f t="array" aca="1" ref="N43" ca="1">INDIRECT("DATA!I" &amp; 212-5*(ROW()-3)/2+(COLUMN()-14))</f>
        <v>0.99416832028978475</v>
      </c>
      <c r="O43" s="6" cm="1">
        <f t="array" aca="1" ref="O43" ca="1">INDIRECT("DATA!I" &amp; 212-5*(ROW()-3)/2+(COLUMN()-14))</f>
        <v>0.99399925876226825</v>
      </c>
      <c r="P43" s="6" cm="1">
        <f t="array" aca="1" ref="P43" ca="1">INDIRECT("DATA!I" &amp; 212-5*(ROW()-3)/2+(COLUMN()-14))</f>
        <v>0.99441706518706596</v>
      </c>
      <c r="Q43" s="6" cm="1">
        <f t="array" aca="1" ref="Q43" ca="1">INDIRECT("DATA!I" &amp; 212-5*(ROW()-3)/2+(COLUMN()-14))</f>
        <v>0.99077278288641502</v>
      </c>
      <c r="R43" s="7" cm="1">
        <f t="array" aca="1" ref="R43" ca="1">INDIRECT("DATA!I" &amp; 212-5*(ROW()-3)/2+(COLUMN()-14))</f>
        <v>0.98937579640328921</v>
      </c>
      <c r="S43" s="4"/>
      <c r="T43" s="44"/>
      <c r="U43" s="17"/>
      <c r="V43" s="10" t="s">
        <v>21</v>
      </c>
      <c r="W43" s="7" cm="1">
        <f t="array" aca="1" ref="W43" ca="1">INDIRECT("DATA!J" &amp; 212-5*(ROW()-3)/2+(COLUMN()-23))</f>
        <v>0.88869548736212067</v>
      </c>
      <c r="X43" s="7" cm="1">
        <f t="array" aca="1" ref="X43" ca="1">INDIRECT("DATA!J" &amp; 212-5*(ROW()-3)/2+(COLUMN()-23))</f>
        <v>0.88441931484299985</v>
      </c>
      <c r="Y43" s="7" cm="1">
        <f t="array" aca="1" ref="Y43" ca="1">INDIRECT("DATA!J" &amp; 212-5*(ROW()-3)/2+(COLUMN()-23))</f>
        <v>0.87595982700994579</v>
      </c>
      <c r="Z43" s="7" cm="1">
        <f t="array" aca="1" ref="Z43" ca="1">INDIRECT("DATA!J" &amp; 212-5*(ROW()-3)/2+(COLUMN()-23))</f>
        <v>0.8545247260734925</v>
      </c>
      <c r="AA43" s="7" cm="1">
        <f t="array" aca="1" ref="AA43" ca="1">INDIRECT("DATA!J" &amp; 212-5*(ROW()-3)/2+(COLUMN()-23))</f>
        <v>0.8167508786053288</v>
      </c>
      <c r="AC43" s="44"/>
      <c r="AD43" s="17"/>
      <c r="AE43" s="10" t="s">
        <v>21</v>
      </c>
      <c r="AF43" s="6">
        <f t="shared" ca="1" si="1"/>
        <v>0.29991350611150303</v>
      </c>
      <c r="AG43" s="6">
        <f t="shared" ca="1" si="2"/>
        <v>0.31256936714418693</v>
      </c>
      <c r="AH43" s="6">
        <f t="shared" ca="1" si="3"/>
        <v>0.31193258231330234</v>
      </c>
      <c r="AI43" s="6">
        <f t="shared" ca="1" si="4"/>
        <v>0.33231678813734977</v>
      </c>
      <c r="AJ43" s="6">
        <f t="shared" ca="1" si="5"/>
        <v>0.40517368732472114</v>
      </c>
    </row>
    <row r="44" spans="2:36" x14ac:dyDescent="0.2">
      <c r="B44" s="44"/>
      <c r="C44" s="16">
        <v>-80</v>
      </c>
      <c r="D44" s="13" t="s">
        <v>20</v>
      </c>
      <c r="E44" s="2" cm="1">
        <f t="array" aca="1" ref="E44" ca="1">INDIRECT("DATA!E"&amp;212-5*(ROW()-2)/2+(COLUMN()-5))</f>
        <v>0.56596706483476855</v>
      </c>
      <c r="F44" s="2" cm="1">
        <f t="array" aca="1" ref="F44" ca="1">INDIRECT("DATA!E"&amp;212-5*(ROW()-2)/2+(COLUMN()-5))</f>
        <v>0.56249326200985361</v>
      </c>
      <c r="G44" s="2" cm="1">
        <f t="array" aca="1" ref="G44" ca="1">INDIRECT("DATA!E"&amp;212-5*(ROW()-2)/2+(COLUMN()-5))</f>
        <v>0.54762729805620869</v>
      </c>
      <c r="H44" s="2" cm="1">
        <f t="array" aca="1" ref="H44" ca="1">INDIRECT("DATA!E"&amp;212-5*(ROW()-2)/2+(COLUMN()-5))</f>
        <v>0.50434028781289508</v>
      </c>
      <c r="I44" s="3" cm="1">
        <f t="array" aca="1" ref="I44" ca="1">INDIRECT("DATA!E"&amp;212-5*(ROW()-2)/2+(COLUMN()-5))</f>
        <v>0.42467383507899281</v>
      </c>
      <c r="K44" s="44"/>
      <c r="L44" s="16">
        <v>-80</v>
      </c>
      <c r="M44" s="13" t="s">
        <v>20</v>
      </c>
      <c r="N44" s="2" cm="1">
        <f t="array" aca="1" ref="N44" ca="1">INDIRECT("DATA!F" &amp; 212-5*(ROW()-2)/2+(COLUMN()-14))</f>
        <v>0.98871857427753218</v>
      </c>
      <c r="O44" s="2" cm="1">
        <f t="array" aca="1" ref="O44" ca="1">INDIRECT("DATA!F" &amp; 212-5*(ROW()-2)/2+(COLUMN()-14))</f>
        <v>0.98834022055711079</v>
      </c>
      <c r="P44" s="2" cm="1">
        <f t="array" aca="1" ref="P44" ca="1">INDIRECT("DATA!F" &amp; 212-5*(ROW()-2)/2+(COLUMN()-14))</f>
        <v>0.98654853542913057</v>
      </c>
      <c r="Q44" s="2" cm="1">
        <f t="array" aca="1" ref="Q44" ca="1">INDIRECT("DATA!F" &amp; 212-5*(ROW()-2)/2+(COLUMN()-14))</f>
        <v>0.98480072147145281</v>
      </c>
      <c r="R44" s="3" cm="1">
        <f t="array" aca="1" ref="R44" ca="1">INDIRECT("DATA!F" &amp; 212-5*(ROW()-2)/2+(COLUMN()-14))</f>
        <v>0.9822193834405174</v>
      </c>
      <c r="S44" s="4"/>
      <c r="T44" s="44"/>
      <c r="U44" s="16">
        <v>-80</v>
      </c>
      <c r="V44" s="13" t="s">
        <v>20</v>
      </c>
      <c r="W44" s="3" cm="1">
        <f t="array" aca="1" ref="W44" ca="1">INDIRECT("DATA!G" &amp; 212-5*(ROW()-2)/2+(COLUMN()-23))</f>
        <v>0.84343956129041275</v>
      </c>
      <c r="X44" s="3" cm="1">
        <f t="array" aca="1" ref="X44" ca="1">INDIRECT("DATA!G" &amp; 212-5*(ROW()-2)/2+(COLUMN()-23))</f>
        <v>0.84000534445429575</v>
      </c>
      <c r="Y44" s="3" cm="1">
        <f t="array" aca="1" ref="Y44" ca="1">INDIRECT("DATA!G" &amp; 212-5*(ROW()-2)/2+(COLUMN()-23))</f>
        <v>0.82823869570724251</v>
      </c>
      <c r="Z44" s="3" cm="1">
        <f t="array" aca="1" ref="Z44" ca="1">INDIRECT("DATA!G" &amp; 212-5*(ROW()-2)/2+(COLUMN()-23))</f>
        <v>0.80798520508768035</v>
      </c>
      <c r="AA44" s="3" cm="1">
        <f t="array" aca="1" ref="AA44" ca="1">INDIRECT("DATA!G" &amp; 212-5*(ROW()-2)/2+(COLUMN()-23))</f>
        <v>0.77738870464756427</v>
      </c>
      <c r="AC44" s="44"/>
      <c r="AD44" s="16">
        <v>-80</v>
      </c>
      <c r="AE44" s="13" t="s">
        <v>20</v>
      </c>
      <c r="AF44" s="2">
        <f t="shared" ca="1" si="1"/>
        <v>0.42757516692924769</v>
      </c>
      <c r="AG44" s="2">
        <f t="shared" ca="1" si="2"/>
        <v>0.43087081724470788</v>
      </c>
      <c r="AH44" s="2">
        <f t="shared" ca="1" si="3"/>
        <v>0.44490587296042072</v>
      </c>
      <c r="AI44" s="2">
        <f t="shared" ca="1" si="4"/>
        <v>0.48787579373487011</v>
      </c>
      <c r="AJ44" s="2">
        <f t="shared" ca="1" si="5"/>
        <v>0.56763851107127861</v>
      </c>
    </row>
    <row r="45" spans="2:36" ht="17" thickBot="1" x14ac:dyDescent="0.25">
      <c r="B45" s="45"/>
      <c r="C45" s="17"/>
      <c r="D45" s="10" t="s">
        <v>21</v>
      </c>
      <c r="E45" s="6" cm="1">
        <f t="array" aca="1" ref="E45" ca="1">INDIRECT("DATA!H" &amp; 212-5*(ROW()-3)/2+(COLUMN()-5))</f>
        <v>0.66358382396485371</v>
      </c>
      <c r="F45" s="6" cm="1">
        <f t="array" aca="1" ref="F45" ca="1">INDIRECT("DATA!H" &amp; 212-5*(ROW()-3)/2+(COLUMN()-5))</f>
        <v>0.65493300323292447</v>
      </c>
      <c r="G45" s="6" cm="1">
        <f t="array" aca="1" ref="G45" ca="1">INDIRECT("DATA!H" &amp; 212-5*(ROW()-3)/2+(COLUMN()-5))</f>
        <v>0.63171480834802562</v>
      </c>
      <c r="H45" s="6" cm="1">
        <f t="array" aca="1" ref="H45" ca="1">INDIRECT("DATA!H" &amp; 212-5*(ROW()-3)/2+(COLUMN()-5))</f>
        <v>0.59203887165673896</v>
      </c>
      <c r="I45" s="7" cm="1">
        <f t="array" aca="1" ref="I45" ca="1">INDIRECT("DATA!H" &amp; 212-5*(ROW()-3)/2+(COLUMN()-5))</f>
        <v>0.53679538313006048</v>
      </c>
      <c r="K45" s="45"/>
      <c r="L45" s="17"/>
      <c r="M45" s="10" t="s">
        <v>21</v>
      </c>
      <c r="N45" s="6" cm="1">
        <f t="array" aca="1" ref="N45" ca="1">INDIRECT("DATA!I" &amp; 212-5*(ROW()-3)/2+(COLUMN()-14))</f>
        <v>0.99064417671116201</v>
      </c>
      <c r="O45" s="6" cm="1">
        <f t="array" aca="1" ref="O45" ca="1">INDIRECT("DATA!I" &amp; 212-5*(ROW()-3)/2+(COLUMN()-14))</f>
        <v>0.99040030874604323</v>
      </c>
      <c r="P45" s="6" cm="1">
        <f t="array" aca="1" ref="P45" ca="1">INDIRECT("DATA!I" &amp; 212-5*(ROW()-3)/2+(COLUMN()-14))</f>
        <v>0.99063166061661723</v>
      </c>
      <c r="Q45" s="6" cm="1">
        <f t="array" aca="1" ref="Q45" ca="1">INDIRECT("DATA!I" &amp; 212-5*(ROW()-3)/2+(COLUMN()-14))</f>
        <v>0.98949866140118925</v>
      </c>
      <c r="R45" s="7" cm="1">
        <f t="array" aca="1" ref="R45" ca="1">INDIRECT("DATA!I" &amp; 212-5*(ROW()-3)/2+(COLUMN()-14))</f>
        <v>0.98774754770999984</v>
      </c>
      <c r="S45" s="4"/>
      <c r="T45" s="45"/>
      <c r="U45" s="17"/>
      <c r="V45" s="10" t="s">
        <v>21</v>
      </c>
      <c r="W45" s="7" cm="1">
        <f t="array" aca="1" ref="W45" ca="1">INDIRECT("DATA!J" &amp; 212-5*(ROW()-3)/2+(COLUMN()-23))</f>
        <v>0.85554404107732374</v>
      </c>
      <c r="X45" s="7" cm="1">
        <f t="array" aca="1" ref="X45" ca="1">INDIRECT("DATA!J" &amp; 212-5*(ROW()-3)/2+(COLUMN()-23))</f>
        <v>0.85219579995183425</v>
      </c>
      <c r="Y45" s="7" cm="1">
        <f t="array" aca="1" ref="Y45" ca="1">INDIRECT("DATA!J" &amp; 212-5*(ROW()-3)/2+(COLUMN()-23))</f>
        <v>0.84120194636952939</v>
      </c>
      <c r="Z45" s="7" cm="1">
        <f t="array" aca="1" ref="Z45" ca="1">INDIRECT("DATA!J" &amp; 212-5*(ROW()-3)/2+(COLUMN()-23))</f>
        <v>0.82006009083817011</v>
      </c>
      <c r="AA45" s="7" cm="1">
        <f t="array" aca="1" ref="AA45" ca="1">INDIRECT("DATA!J" &amp; 212-5*(ROW()-3)/2+(COLUMN()-23))</f>
        <v>0.78906286571944395</v>
      </c>
      <c r="AC45" s="45"/>
      <c r="AD45" s="17"/>
      <c r="AE45" s="10" t="s">
        <v>21</v>
      </c>
      <c r="AF45" s="6">
        <f t="shared" ca="1" si="1"/>
        <v>0.33014917004016053</v>
      </c>
      <c r="AG45" s="6">
        <f t="shared" ca="1" si="2"/>
        <v>0.33871890239801883</v>
      </c>
      <c r="AH45" s="6">
        <f t="shared" ca="1" si="3"/>
        <v>0.36231110566886615</v>
      </c>
      <c r="AI45" s="6">
        <f t="shared" ca="1" si="4"/>
        <v>0.40167794586161787</v>
      </c>
      <c r="AJ45" s="6">
        <f t="shared" ca="1" si="5"/>
        <v>0.45654597232403127</v>
      </c>
    </row>
    <row r="46" spans="2:36" ht="17" thickBot="1" x14ac:dyDescent="0.25">
      <c r="B46" s="18"/>
      <c r="C46" s="19"/>
      <c r="D46" s="20"/>
      <c r="E46" s="14">
        <v>0</v>
      </c>
      <c r="F46" s="14">
        <v>1</v>
      </c>
      <c r="G46" s="14">
        <v>2</v>
      </c>
      <c r="H46" s="14">
        <v>3</v>
      </c>
      <c r="I46" s="15">
        <v>4</v>
      </c>
      <c r="K46" s="18"/>
      <c r="L46" s="19"/>
      <c r="M46" s="20"/>
      <c r="N46" s="14">
        <v>0</v>
      </c>
      <c r="O46" s="14">
        <v>1</v>
      </c>
      <c r="P46" s="14">
        <v>2</v>
      </c>
      <c r="Q46" s="14">
        <v>3</v>
      </c>
      <c r="R46" s="15">
        <v>4</v>
      </c>
      <c r="T46" s="18"/>
      <c r="U46" s="19"/>
      <c r="V46" s="20"/>
      <c r="W46" s="14">
        <v>0</v>
      </c>
      <c r="X46" s="14">
        <v>1</v>
      </c>
      <c r="Y46" s="14">
        <v>2</v>
      </c>
      <c r="Z46" s="14">
        <v>3</v>
      </c>
      <c r="AA46" s="15">
        <v>4</v>
      </c>
      <c r="AC46" s="18"/>
      <c r="AD46" s="19"/>
      <c r="AE46" s="20"/>
      <c r="AF46" s="14">
        <v>0</v>
      </c>
      <c r="AG46" s="14">
        <v>1</v>
      </c>
      <c r="AH46" s="14">
        <v>2</v>
      </c>
      <c r="AI46" s="14">
        <v>3</v>
      </c>
      <c r="AJ46" s="15">
        <v>4</v>
      </c>
    </row>
    <row r="47" spans="2:36" ht="17" thickBot="1" x14ac:dyDescent="0.25">
      <c r="B47" s="21"/>
      <c r="C47" s="22"/>
      <c r="D47" s="23"/>
      <c r="E47" s="24" t="s">
        <v>22</v>
      </c>
      <c r="F47" s="25"/>
      <c r="G47" s="25"/>
      <c r="H47" s="25"/>
      <c r="I47" s="32"/>
      <c r="K47" s="21"/>
      <c r="L47" s="22"/>
      <c r="M47" s="23"/>
      <c r="N47" s="24" t="s">
        <v>22</v>
      </c>
      <c r="O47" s="25"/>
      <c r="P47" s="25"/>
      <c r="Q47" s="25"/>
      <c r="R47" s="32"/>
      <c r="T47" s="21"/>
      <c r="U47" s="22"/>
      <c r="V47" s="23"/>
      <c r="W47" s="24" t="s">
        <v>22</v>
      </c>
      <c r="X47" s="25"/>
      <c r="Y47" s="25"/>
      <c r="Z47" s="25"/>
      <c r="AA47" s="32"/>
      <c r="AC47" s="21"/>
      <c r="AD47" s="22"/>
      <c r="AE47" s="23"/>
      <c r="AF47" s="24" t="s">
        <v>22</v>
      </c>
      <c r="AG47" s="25"/>
      <c r="AH47" s="25"/>
      <c r="AI47" s="25"/>
      <c r="AJ47" s="32"/>
    </row>
    <row r="48" spans="2:36" ht="17" thickBot="1" x14ac:dyDescent="0.25"/>
    <row r="49" spans="2:24" ht="16" customHeight="1" thickBot="1" x14ac:dyDescent="0.25">
      <c r="B49" s="26" t="s">
        <v>24</v>
      </c>
      <c r="C49" s="27"/>
      <c r="D49" s="28"/>
      <c r="E49" s="39" t="s">
        <v>23</v>
      </c>
      <c r="F49" s="40"/>
      <c r="G49" s="40"/>
      <c r="H49" s="40"/>
      <c r="I49" s="48"/>
    </row>
    <row r="50" spans="2:24" ht="16" customHeight="1" thickBot="1" x14ac:dyDescent="0.25">
      <c r="B50" s="36"/>
      <c r="C50" s="37"/>
      <c r="D50" s="38"/>
      <c r="E50" s="50"/>
      <c r="F50" s="42"/>
      <c r="G50" s="42"/>
      <c r="H50" s="42"/>
      <c r="I50" s="49"/>
      <c r="K50" s="26" t="s">
        <v>24</v>
      </c>
      <c r="L50" s="27"/>
      <c r="M50" s="28"/>
      <c r="N50" s="39" t="s">
        <v>16</v>
      </c>
      <c r="O50" s="40"/>
      <c r="P50" s="40"/>
      <c r="Q50" s="40"/>
      <c r="R50" s="40"/>
      <c r="S50" s="33"/>
      <c r="T50" s="26" t="s">
        <v>26</v>
      </c>
      <c r="U50" s="27"/>
      <c r="V50" s="27"/>
      <c r="W50" s="27"/>
      <c r="X50" s="28"/>
    </row>
    <row r="51" spans="2:24" ht="16" customHeight="1" thickBot="1" x14ac:dyDescent="0.25">
      <c r="B51" s="43" t="s">
        <v>19</v>
      </c>
      <c r="C51" s="16">
        <v>20</v>
      </c>
      <c r="D51" s="1" t="s">
        <v>20</v>
      </c>
      <c r="E51" s="3">
        <f ca="1">Parameters!$C$4/('VIS-G + NIR-All'!E4*Parameters!$C$3)</f>
        <v>1.2811846767702728</v>
      </c>
      <c r="F51" s="3">
        <f ca="1">Parameters!$C$4/('VIS-G + NIR-All'!F4*Parameters!$C$3)</f>
        <v>1.3693919361836326</v>
      </c>
      <c r="G51" s="3">
        <f ca="1">Parameters!$C$4/('VIS-G + NIR-All'!G4*Parameters!$C$3)</f>
        <v>1.4840535992685322</v>
      </c>
      <c r="H51" s="3">
        <f ca="1">Parameters!$C$4/('VIS-G + NIR-All'!H4*Parameters!$C$3)</f>
        <v>2.223693514750658</v>
      </c>
      <c r="I51" s="3">
        <f ca="1">Parameters!$C$4/('VIS-G + NIR-All'!I4*Parameters!$C$3)</f>
        <v>5.0902460900573896</v>
      </c>
      <c r="K51" s="36"/>
      <c r="L51" s="37"/>
      <c r="M51" s="38"/>
      <c r="N51" s="41"/>
      <c r="O51" s="42"/>
      <c r="P51" s="42"/>
      <c r="Q51" s="42"/>
      <c r="R51" s="42"/>
      <c r="S51" s="34"/>
      <c r="T51" s="29"/>
      <c r="U51" s="30"/>
      <c r="V51" s="30"/>
      <c r="W51" s="30"/>
      <c r="X51" s="31"/>
    </row>
    <row r="52" spans="2:24" ht="16" customHeight="1" thickBot="1" x14ac:dyDescent="0.25">
      <c r="B52" s="44"/>
      <c r="C52" s="17"/>
      <c r="D52" s="5" t="s">
        <v>21</v>
      </c>
      <c r="E52" s="7">
        <f ca="1">Parameters!$C$4/('VIS-G + NIR-All'!E5*Parameters!$C$3)</f>
        <v>1.1393956397488227</v>
      </c>
      <c r="F52" s="7">
        <f ca="1">Parameters!$C$4/('VIS-G + NIR-All'!F5*Parameters!$C$3)</f>
        <v>1.1913972397163171</v>
      </c>
      <c r="G52" s="7">
        <f ca="1">Parameters!$C$4/('VIS-G + NIR-All'!G5*Parameters!$C$3)</f>
        <v>1.3362029656275418</v>
      </c>
      <c r="H52" s="7">
        <f ca="1">Parameters!$C$4/('VIS-G + NIR-All'!H5*Parameters!$C$3)</f>
        <v>1.8294629798608946</v>
      </c>
      <c r="I52" s="7">
        <f ca="1">Parameters!$C$4/('VIS-G + NIR-All'!I5*Parameters!$C$3)</f>
        <v>5.379015856470204</v>
      </c>
      <c r="K52" s="43" t="s">
        <v>19</v>
      </c>
      <c r="L52" s="16">
        <v>20</v>
      </c>
      <c r="M52" s="1" t="s">
        <v>20</v>
      </c>
      <c r="N52" s="2">
        <f ca="1">E4</f>
        <v>0.6938023104753962</v>
      </c>
      <c r="O52" s="2">
        <f t="shared" ref="O52:R52" ca="1" si="6">F4</f>
        <v>0.64911210983623813</v>
      </c>
      <c r="P52" s="2">
        <f t="shared" ca="1" si="6"/>
        <v>0.5989600977532139</v>
      </c>
      <c r="Q52" s="2">
        <f t="shared" ca="1" si="6"/>
        <v>0.3997353425697065</v>
      </c>
      <c r="R52" s="2">
        <f t="shared" ca="1" si="6"/>
        <v>0.17462591653969861</v>
      </c>
      <c r="S52" s="34"/>
      <c r="T52" s="2">
        <f ca="1">AF4</f>
        <v>0.30036006090646117</v>
      </c>
      <c r="U52" s="2">
        <f t="shared" ref="U52:X52" ca="1" si="7">AG4</f>
        <v>0.34362373918497924</v>
      </c>
      <c r="V52" s="2">
        <f t="shared" ca="1" si="7"/>
        <v>0.38685012692182286</v>
      </c>
      <c r="W52" s="2">
        <f t="shared" ca="1" si="7"/>
        <v>0.56277514856217026</v>
      </c>
      <c r="X52" s="3">
        <f t="shared" ca="1" si="7"/>
        <v>0.6982735714577698</v>
      </c>
    </row>
    <row r="53" spans="2:24" ht="16" customHeight="1" thickBot="1" x14ac:dyDescent="0.25">
      <c r="B53" s="44"/>
      <c r="C53" s="16">
        <v>15</v>
      </c>
      <c r="D53" s="1" t="s">
        <v>20</v>
      </c>
      <c r="E53" s="3">
        <f ca="1">Parameters!$C$4/('VIS-G + NIR-All'!E6*Parameters!$C$3)</f>
        <v>1.1582766594410139</v>
      </c>
      <c r="F53" s="3">
        <f ca="1">Parameters!$C$4/('VIS-G + NIR-All'!F6*Parameters!$C$3)</f>
        <v>1.2224569590549539</v>
      </c>
      <c r="G53" s="3">
        <f ca="1">Parameters!$C$4/('VIS-G + NIR-All'!G6*Parameters!$C$3)</f>
        <v>1.4267414006060384</v>
      </c>
      <c r="H53" s="3">
        <f ca="1">Parameters!$C$4/('VIS-G + NIR-All'!H6*Parameters!$C$3)</f>
        <v>1.8305148868503447</v>
      </c>
      <c r="I53" s="3">
        <f ca="1">Parameters!$C$4/('VIS-G + NIR-All'!I6*Parameters!$C$3)</f>
        <v>4.3855089817916184</v>
      </c>
      <c r="K53" s="44"/>
      <c r="L53" s="17"/>
      <c r="M53" s="5" t="s">
        <v>21</v>
      </c>
      <c r="N53" s="6">
        <f ca="1">E5</f>
        <v>0.7801406797421504</v>
      </c>
      <c r="O53" s="6">
        <f t="shared" ref="O53:R54" ca="1" si="8">F5</f>
        <v>0.74608943117959703</v>
      </c>
      <c r="P53" s="6">
        <f t="shared" ca="1" si="8"/>
        <v>0.66523493193373229</v>
      </c>
      <c r="Q53" s="6">
        <f t="shared" ca="1" si="8"/>
        <v>0.48587421482367282</v>
      </c>
      <c r="R53" s="6">
        <f t="shared" ca="1" si="8"/>
        <v>0.16525121185870459</v>
      </c>
      <c r="S53" s="34"/>
      <c r="T53" s="6">
        <f ca="1">AF5</f>
        <v>0.2139025824319889</v>
      </c>
      <c r="U53" s="6">
        <f t="shared" ref="U53:X54" ca="1" si="9">AG5</f>
        <v>0.24759612653313634</v>
      </c>
      <c r="V53" s="6">
        <f t="shared" ca="1" si="9"/>
        <v>0.32711457157338264</v>
      </c>
      <c r="W53" s="6">
        <f t="shared" ca="1" si="9"/>
        <v>0.50623664264526558</v>
      </c>
      <c r="X53" s="7">
        <f t="shared" ca="1" si="9"/>
        <v>0.82484019646797413</v>
      </c>
    </row>
    <row r="54" spans="2:24" ht="17" thickBot="1" x14ac:dyDescent="0.25">
      <c r="B54" s="44"/>
      <c r="C54" s="17"/>
      <c r="D54" s="5" t="s">
        <v>21</v>
      </c>
      <c r="E54" s="7">
        <f ca="1">Parameters!$C$4/('VIS-G + NIR-All'!E7*Parameters!$C$3)</f>
        <v>1.0471168614332105</v>
      </c>
      <c r="F54" s="7">
        <f ca="1">Parameters!$C$4/('VIS-G + NIR-All'!F7*Parameters!$C$3)</f>
        <v>1.0855999489489252</v>
      </c>
      <c r="G54" s="7">
        <f ca="1">Parameters!$C$4/('VIS-G + NIR-All'!G7*Parameters!$C$3)</f>
        <v>1.2297085017049969</v>
      </c>
      <c r="H54" s="7">
        <f ca="1">Parameters!$C$4/('VIS-G + NIR-All'!H7*Parameters!$C$3)</f>
        <v>1.5537607586482878</v>
      </c>
      <c r="I54" s="7">
        <f ca="1">Parameters!$C$4/('VIS-G + NIR-All'!I7*Parameters!$C$3)</f>
        <v>3.4434179841364383</v>
      </c>
      <c r="K54" s="44"/>
      <c r="L54" s="16">
        <v>15</v>
      </c>
      <c r="M54" s="1" t="s">
        <v>20</v>
      </c>
      <c r="N54" s="2">
        <f t="shared" ref="N54:N93" ca="1" si="10">E6</f>
        <v>0.7674236389412078</v>
      </c>
      <c r="O54" s="2">
        <f t="shared" ca="1" si="8"/>
        <v>0.72713307597844856</v>
      </c>
      <c r="P54" s="2">
        <f t="shared" ca="1" si="8"/>
        <v>0.62302032345266967</v>
      </c>
      <c r="Q54" s="2">
        <f t="shared" ca="1" si="8"/>
        <v>0.48559500677885548</v>
      </c>
      <c r="R54" s="2">
        <f t="shared" ca="1" si="8"/>
        <v>0.20268773649296001</v>
      </c>
      <c r="S54" s="34"/>
      <c r="T54" s="2">
        <f t="shared" ref="T54:T93" ca="1" si="11">AF6</f>
        <v>0.22539075953264931</v>
      </c>
      <c r="U54" s="2">
        <f t="shared" ca="1" si="9"/>
        <v>0.26399930594098375</v>
      </c>
      <c r="V54" s="2">
        <f t="shared" ca="1" si="9"/>
        <v>0.36353024592847494</v>
      </c>
      <c r="W54" s="2">
        <f t="shared" ca="1" si="9"/>
        <v>0.48269161479420575</v>
      </c>
      <c r="X54" s="3">
        <f t="shared" ca="1" si="9"/>
        <v>0.71411795192236283</v>
      </c>
    </row>
    <row r="55" spans="2:24" ht="17" thickBot="1" x14ac:dyDescent="0.25">
      <c r="B55" s="44"/>
      <c r="C55" s="16">
        <v>10</v>
      </c>
      <c r="D55" s="1" t="s">
        <v>20</v>
      </c>
      <c r="E55" s="3">
        <f ca="1">Parameters!$C$4/('VIS-G + NIR-All'!E8*Parameters!$C$3)</f>
        <v>1.1013371581813478</v>
      </c>
      <c r="F55" s="3">
        <f ca="1">Parameters!$C$4/('VIS-G + NIR-All'!F8*Parameters!$C$3)</f>
        <v>1.1318614107475993</v>
      </c>
      <c r="G55" s="3">
        <f ca="1">Parameters!$C$4/('VIS-G + NIR-All'!G8*Parameters!$C$3)</f>
        <v>1.3209602338467514</v>
      </c>
      <c r="H55" s="3">
        <f ca="1">Parameters!$C$4/('VIS-G + NIR-All'!H8*Parameters!$C$3)</f>
        <v>1.5866859185636566</v>
      </c>
      <c r="I55" s="3">
        <f ca="1">Parameters!$C$4/('VIS-G + NIR-All'!I8*Parameters!$C$3)</f>
        <v>3.0334739703231723</v>
      </c>
      <c r="K55" s="44"/>
      <c r="L55" s="17"/>
      <c r="M55" s="5" t="s">
        <v>21</v>
      </c>
      <c r="N55" s="6">
        <f t="shared" ca="1" si="10"/>
        <v>0.84889177285546558</v>
      </c>
      <c r="O55" s="6">
        <f t="shared" ref="O55:O93" ca="1" si="12">F7</f>
        <v>0.81879967823276767</v>
      </c>
      <c r="P55" s="6">
        <f t="shared" ref="P55:P93" ca="1" si="13">G7</f>
        <v>0.7228452008394185</v>
      </c>
      <c r="Q55" s="6">
        <f t="shared" ref="Q55:Q93" ca="1" si="14">H7</f>
        <v>0.57208864617110555</v>
      </c>
      <c r="R55" s="6">
        <f t="shared" ref="R55:R93" ca="1" si="15">I7</f>
        <v>0.25814144346806911</v>
      </c>
      <c r="S55" s="34"/>
      <c r="T55" s="6">
        <f t="shared" ca="1" si="11"/>
        <v>0.14761803306540655</v>
      </c>
      <c r="U55" s="6">
        <f t="shared" ref="U55:U93" ca="1" si="16">AG7</f>
        <v>0.17750022781846586</v>
      </c>
      <c r="V55" s="6">
        <f t="shared" ref="V55:V93" ca="1" si="17">AH7</f>
        <v>0.27279403695508597</v>
      </c>
      <c r="W55" s="6">
        <f t="shared" ref="W55:W93" ca="1" si="18">AI7</f>
        <v>0.42032740630919063</v>
      </c>
      <c r="X55" s="7">
        <f t="shared" ref="X55:X93" ca="1" si="19">AJ7</f>
        <v>0.7284491684987433</v>
      </c>
    </row>
    <row r="56" spans="2:24" ht="17" thickBot="1" x14ac:dyDescent="0.25">
      <c r="B56" s="44"/>
      <c r="C56" s="17"/>
      <c r="D56" s="5" t="s">
        <v>21</v>
      </c>
      <c r="E56" s="7">
        <f ca="1">Parameters!$C$4/('VIS-G + NIR-All'!E9*Parameters!$C$3)</f>
        <v>1.0055621323594188</v>
      </c>
      <c r="F56" s="7">
        <f ca="1">Parameters!$C$4/('VIS-G + NIR-All'!F9*Parameters!$C$3)</f>
        <v>1.032095315478061</v>
      </c>
      <c r="G56" s="7">
        <f ca="1">Parameters!$C$4/('VIS-G + NIR-All'!G9*Parameters!$C$3)</f>
        <v>1.1423028737742709</v>
      </c>
      <c r="H56" s="7">
        <f ca="1">Parameters!$C$4/('VIS-G + NIR-All'!H9*Parameters!$C$3)</f>
        <v>1.3817670440582484</v>
      </c>
      <c r="I56" s="7">
        <f ca="1">Parameters!$C$4/('VIS-G + NIR-All'!I9*Parameters!$C$3)</f>
        <v>2.4753516182600124</v>
      </c>
      <c r="K56" s="44"/>
      <c r="L56" s="16">
        <v>10</v>
      </c>
      <c r="M56" s="1" t="s">
        <v>20</v>
      </c>
      <c r="N56" s="2">
        <f t="shared" ca="1" si="10"/>
        <v>0.80709969902107237</v>
      </c>
      <c r="O56" s="2">
        <f t="shared" ca="1" si="12"/>
        <v>0.78533368171088536</v>
      </c>
      <c r="P56" s="2">
        <f t="shared" ca="1" si="13"/>
        <v>0.6729111642523613</v>
      </c>
      <c r="Q56" s="2">
        <f t="shared" ca="1" si="14"/>
        <v>0.56021729221215577</v>
      </c>
      <c r="R56" s="2">
        <f t="shared" ca="1" si="15"/>
        <v>0.29302670719610319</v>
      </c>
      <c r="S56" s="34"/>
      <c r="T56" s="2">
        <f t="shared" ca="1" si="11"/>
        <v>0.18600111706890143</v>
      </c>
      <c r="U56" s="2">
        <f t="shared" ca="1" si="16"/>
        <v>0.20681805660961949</v>
      </c>
      <c r="V56" s="2">
        <f t="shared" ca="1" si="17"/>
        <v>0.31487124116208876</v>
      </c>
      <c r="W56" s="2">
        <f t="shared" ca="1" si="18"/>
        <v>0.41012915384492166</v>
      </c>
      <c r="X56" s="3">
        <f t="shared" ca="1" si="19"/>
        <v>0.64633677149393653</v>
      </c>
    </row>
    <row r="57" spans="2:24" ht="17" thickBot="1" x14ac:dyDescent="0.25">
      <c r="B57" s="44"/>
      <c r="C57" s="16">
        <v>5</v>
      </c>
      <c r="D57" s="1" t="s">
        <v>20</v>
      </c>
      <c r="E57" s="3">
        <f ca="1">Parameters!$C$4/('VIS-G + NIR-All'!E10*Parameters!$C$3)</f>
        <v>1.0284935528626129</v>
      </c>
      <c r="F57" s="3">
        <f ca="1">Parameters!$C$4/('VIS-G + NIR-All'!F10*Parameters!$C$3)</f>
        <v>1.0788767128771253</v>
      </c>
      <c r="G57" s="3">
        <f ca="1">Parameters!$C$4/('VIS-G + NIR-All'!G10*Parameters!$C$3)</f>
        <v>1.2109144508921776</v>
      </c>
      <c r="H57" s="3">
        <f ca="1">Parameters!$C$4/('VIS-G + NIR-All'!H10*Parameters!$C$3)</f>
        <v>1.4693220792772279</v>
      </c>
      <c r="I57" s="3">
        <f ca="1">Parameters!$C$4/('VIS-G + NIR-All'!I10*Parameters!$C$3)</f>
        <v>2.6011239800291359</v>
      </c>
      <c r="K57" s="44"/>
      <c r="L57" s="17"/>
      <c r="M57" s="5" t="s">
        <v>21</v>
      </c>
      <c r="N57" s="6">
        <f t="shared" ca="1" si="10"/>
        <v>0.88397211896119088</v>
      </c>
      <c r="O57" s="6">
        <f t="shared" ca="1" si="12"/>
        <v>0.86124689799329279</v>
      </c>
      <c r="P57" s="6">
        <f t="shared" ca="1" si="13"/>
        <v>0.77815517171196513</v>
      </c>
      <c r="Q57" s="6">
        <f t="shared" ca="1" si="14"/>
        <v>0.64329866073388409</v>
      </c>
      <c r="R57" s="6">
        <f t="shared" ca="1" si="15"/>
        <v>0.35909600976757861</v>
      </c>
      <c r="S57" s="34"/>
      <c r="T57" s="6">
        <f t="shared" ca="1" si="11"/>
        <v>0.11294795797450941</v>
      </c>
      <c r="U57" s="6">
        <f t="shared" ca="1" si="16"/>
        <v>0.1349875100603638</v>
      </c>
      <c r="V57" s="6">
        <f t="shared" ca="1" si="17"/>
        <v>0.21662493329604182</v>
      </c>
      <c r="W57" s="6">
        <f t="shared" ca="1" si="18"/>
        <v>0.34834695182257347</v>
      </c>
      <c r="X57" s="7">
        <f t="shared" ca="1" si="19"/>
        <v>0.60680411065669171</v>
      </c>
    </row>
    <row r="58" spans="2:24" ht="17" thickBot="1" x14ac:dyDescent="0.25">
      <c r="B58" s="44"/>
      <c r="C58" s="17"/>
      <c r="D58" s="5" t="s">
        <v>21</v>
      </c>
      <c r="E58" s="7">
        <f ca="1">Parameters!$C$4/('VIS-G + NIR-All'!E11*Parameters!$C$3)</f>
        <v>0.96859993388056498</v>
      </c>
      <c r="F58" s="7">
        <f ca="1">Parameters!$C$4/('VIS-G + NIR-All'!F11*Parameters!$C$3)</f>
        <v>0.99115355432496699</v>
      </c>
      <c r="G58" s="7">
        <f ca="1">Parameters!$C$4/('VIS-G + NIR-All'!G11*Parameters!$C$3)</f>
        <v>1.0800924890183385</v>
      </c>
      <c r="H58" s="7">
        <f ca="1">Parameters!$C$4/('VIS-G + NIR-All'!H11*Parameters!$C$3)</f>
        <v>1.3128105638335814</v>
      </c>
      <c r="I58" s="7">
        <f ca="1">Parameters!$C$4/('VIS-G + NIR-All'!I11*Parameters!$C$3)</f>
        <v>2.1442310707696302</v>
      </c>
      <c r="K58" s="44"/>
      <c r="L58" s="16">
        <v>5</v>
      </c>
      <c r="M58" s="1" t="s">
        <v>20</v>
      </c>
      <c r="N58" s="2">
        <f t="shared" ca="1" si="10"/>
        <v>0.86426296636944255</v>
      </c>
      <c r="O58" s="2">
        <f t="shared" ca="1" si="12"/>
        <v>0.82390219223327121</v>
      </c>
      <c r="P58" s="2">
        <f t="shared" ca="1" si="13"/>
        <v>0.73406415146336168</v>
      </c>
      <c r="Q58" s="2">
        <f t="shared" ca="1" si="14"/>
        <v>0.60496531116318686</v>
      </c>
      <c r="R58" s="2">
        <f t="shared" ca="1" si="15"/>
        <v>0.34173261086883377</v>
      </c>
      <c r="S58" s="34"/>
      <c r="T58" s="2">
        <f t="shared" ca="1" si="11"/>
        <v>0.1307509194657539</v>
      </c>
      <c r="U58" s="2">
        <f t="shared" ca="1" si="16"/>
        <v>0.16862808658533046</v>
      </c>
      <c r="V58" s="2">
        <f t="shared" ca="1" si="17"/>
        <v>0.2549391082738508</v>
      </c>
      <c r="W58" s="2">
        <f t="shared" ca="1" si="18"/>
        <v>0.37139180586802933</v>
      </c>
      <c r="X58" s="3">
        <f t="shared" ca="1" si="19"/>
        <v>0.60905585494903924</v>
      </c>
    </row>
    <row r="59" spans="2:24" ht="17" thickBot="1" x14ac:dyDescent="0.25">
      <c r="B59" s="44"/>
      <c r="C59" s="16">
        <v>0</v>
      </c>
      <c r="D59" s="1" t="s">
        <v>20</v>
      </c>
      <c r="E59" s="3">
        <f ca="1">Parameters!$C$4/('VIS-G + NIR-All'!E12*Parameters!$C$3)</f>
        <v>0.97383163682288265</v>
      </c>
      <c r="F59" s="3">
        <f ca="1">Parameters!$C$4/('VIS-G + NIR-All'!F12*Parameters!$C$3)</f>
        <v>1.0194074145042133</v>
      </c>
      <c r="G59" s="3">
        <f ca="1">Parameters!$C$4/('VIS-G + NIR-All'!G12*Parameters!$C$3)</f>
        <v>1.1360033440470767</v>
      </c>
      <c r="H59" s="3">
        <f ca="1">Parameters!$C$4/('VIS-G + NIR-All'!H12*Parameters!$C$3)</f>
        <v>1.3965516665376521</v>
      </c>
      <c r="I59" s="3">
        <f ca="1">Parameters!$C$4/('VIS-G + NIR-All'!I12*Parameters!$C$3)</f>
        <v>2.3079841925272144</v>
      </c>
      <c r="K59" s="44"/>
      <c r="L59" s="17"/>
      <c r="M59" s="5" t="s">
        <v>21</v>
      </c>
      <c r="N59" s="6">
        <f t="shared" ca="1" si="10"/>
        <v>0.9177048828897556</v>
      </c>
      <c r="O59" s="6">
        <f t="shared" ca="1" si="12"/>
        <v>0.89682258113302504</v>
      </c>
      <c r="P59" s="6">
        <f t="shared" ca="1" si="13"/>
        <v>0.82297478959118731</v>
      </c>
      <c r="Q59" s="6">
        <f t="shared" ca="1" si="14"/>
        <v>0.6770884645330818</v>
      </c>
      <c r="R59" s="6">
        <f t="shared" ca="1" si="15"/>
        <v>0.41454901992901327</v>
      </c>
      <c r="S59" s="34"/>
      <c r="T59" s="6">
        <f t="shared" ca="1" si="11"/>
        <v>7.7697292385093264E-2</v>
      </c>
      <c r="U59" s="6">
        <f t="shared" ca="1" si="16"/>
        <v>9.9789935858632939E-2</v>
      </c>
      <c r="V59" s="6">
        <f t="shared" ca="1" si="17"/>
        <v>0.17166251124867205</v>
      </c>
      <c r="W59" s="6">
        <f t="shared" ca="1" si="18"/>
        <v>0.31544548077593204</v>
      </c>
      <c r="X59" s="7">
        <f t="shared" ca="1" si="19"/>
        <v>0.5582957657483294</v>
      </c>
    </row>
    <row r="60" spans="2:24" ht="17" thickBot="1" x14ac:dyDescent="0.25">
      <c r="B60" s="44"/>
      <c r="C60" s="17"/>
      <c r="D60" s="5" t="s">
        <v>21</v>
      </c>
      <c r="E60" s="7">
        <f ca="1">Parameters!$C$4/('VIS-G + NIR-All'!E13*Parameters!$C$3)</f>
        <v>0.93872840948009728</v>
      </c>
      <c r="F60" s="7">
        <f ca="1">Parameters!$C$4/('VIS-G + NIR-All'!F13*Parameters!$C$3)</f>
        <v>0.96277289093440932</v>
      </c>
      <c r="G60" s="7">
        <f ca="1">Parameters!$C$4/('VIS-G + NIR-All'!G13*Parameters!$C$3)</f>
        <v>1.0398263843688844</v>
      </c>
      <c r="H60" s="7">
        <f ca="1">Parameters!$C$4/('VIS-G + NIR-All'!H13*Parameters!$C$3)</f>
        <v>1.2420313715347673</v>
      </c>
      <c r="I60" s="7">
        <f ca="1">Parameters!$C$4/('VIS-G + NIR-All'!I13*Parameters!$C$3)</f>
        <v>1.8666537845196247</v>
      </c>
      <c r="K60" s="44"/>
      <c r="L60" s="16">
        <v>0</v>
      </c>
      <c r="M60" s="1" t="s">
        <v>20</v>
      </c>
      <c r="N60" s="2">
        <f t="shared" ca="1" si="10"/>
        <v>0.91277470897215995</v>
      </c>
      <c r="O60" s="2">
        <f t="shared" ca="1" si="12"/>
        <v>0.87196627789998771</v>
      </c>
      <c r="P60" s="2">
        <f t="shared" ca="1" si="13"/>
        <v>0.78247031009800694</v>
      </c>
      <c r="Q60" s="2">
        <f t="shared" ca="1" si="14"/>
        <v>0.63648836644378015</v>
      </c>
      <c r="R60" s="2">
        <f t="shared" ca="1" si="15"/>
        <v>0.38513647180380661</v>
      </c>
      <c r="S60" s="34"/>
      <c r="T60" s="2">
        <f t="shared" ca="1" si="11"/>
        <v>7.9552069914446633E-2</v>
      </c>
      <c r="U60" s="2">
        <f t="shared" ca="1" si="16"/>
        <v>0.12265575801553197</v>
      </c>
      <c r="V60" s="2">
        <f t="shared" ca="1" si="17"/>
        <v>0.20732638671708192</v>
      </c>
      <c r="W60" s="2">
        <f t="shared" ca="1" si="18"/>
        <v>0.34489604173871025</v>
      </c>
      <c r="X60" s="3">
        <f t="shared" ca="1" si="19"/>
        <v>0.58316766086957128</v>
      </c>
    </row>
    <row r="61" spans="2:24" ht="17" thickBot="1" x14ac:dyDescent="0.25">
      <c r="B61" s="44"/>
      <c r="C61" s="16">
        <v>-5</v>
      </c>
      <c r="D61" s="1" t="s">
        <v>20</v>
      </c>
      <c r="E61" s="3">
        <f ca="1">Parameters!$C$4/('VIS-G + NIR-All'!E14*Parameters!$C$3)</f>
        <v>0.94108148912862244</v>
      </c>
      <c r="F61" s="3">
        <f ca="1">Parameters!$C$4/('VIS-G + NIR-All'!F14*Parameters!$C$3)</f>
        <v>0.97138664217986004</v>
      </c>
      <c r="G61" s="3">
        <f ca="1">Parameters!$C$4/('VIS-G + NIR-All'!G14*Parameters!$C$3)</f>
        <v>1.0912089389328419</v>
      </c>
      <c r="H61" s="3">
        <f ca="1">Parameters!$C$4/('VIS-G + NIR-All'!H14*Parameters!$C$3)</f>
        <v>1.3571330243519599</v>
      </c>
      <c r="I61" s="3">
        <f ca="1">Parameters!$C$4/('VIS-G + NIR-All'!I14*Parameters!$C$3)</f>
        <v>2.0163243110406754</v>
      </c>
      <c r="K61" s="44"/>
      <c r="L61" s="17"/>
      <c r="M61" s="5" t="s">
        <v>21</v>
      </c>
      <c r="N61" s="6">
        <f t="shared" ca="1" si="10"/>
        <v>0.946907412103559</v>
      </c>
      <c r="O61" s="6">
        <f t="shared" ca="1" si="12"/>
        <v>0.92325915826959659</v>
      </c>
      <c r="P61" s="6">
        <f t="shared" ca="1" si="13"/>
        <v>0.85484356066651845</v>
      </c>
      <c r="Q61" s="6">
        <f t="shared" ca="1" si="14"/>
        <v>0.71567345983418806</v>
      </c>
      <c r="R61" s="6">
        <f t="shared" ca="1" si="15"/>
        <v>0.47619376247515582</v>
      </c>
      <c r="S61" s="34"/>
      <c r="T61" s="6">
        <f t="shared" ca="1" si="11"/>
        <v>5.0564907910936929E-2</v>
      </c>
      <c r="U61" s="6">
        <f t="shared" ca="1" si="16"/>
        <v>7.1818301756971126E-2</v>
      </c>
      <c r="V61" s="6">
        <f t="shared" ca="1" si="17"/>
        <v>0.14028950593979195</v>
      </c>
      <c r="W61" s="6">
        <f t="shared" ca="1" si="18"/>
        <v>0.27734848162018155</v>
      </c>
      <c r="X61" s="7">
        <f t="shared" ca="1" si="19"/>
        <v>0.48896247125972347</v>
      </c>
    </row>
    <row r="62" spans="2:24" ht="17" thickBot="1" x14ac:dyDescent="0.25">
      <c r="B62" s="44"/>
      <c r="C62" s="17"/>
      <c r="D62" s="5" t="s">
        <v>21</v>
      </c>
      <c r="E62" s="7">
        <f ca="1">Parameters!$C$4/('VIS-G + NIR-All'!E15*Parameters!$C$3)</f>
        <v>0.91865584372879316</v>
      </c>
      <c r="F62" s="7">
        <f ca="1">Parameters!$C$4/('VIS-G + NIR-All'!F15*Parameters!$C$3)</f>
        <v>0.93908147691558863</v>
      </c>
      <c r="G62" s="7">
        <f ca="1">Parameters!$C$4/('VIS-G + NIR-All'!G15*Parameters!$C$3)</f>
        <v>1.008618342574255</v>
      </c>
      <c r="H62" s="7">
        <f ca="1">Parameters!$C$4/('VIS-G + NIR-All'!H15*Parameters!$C$3)</f>
        <v>1.1863125116681048</v>
      </c>
      <c r="I62" s="7">
        <f ca="1">Parameters!$C$4/('VIS-G + NIR-All'!I15*Parameters!$C$3)</f>
        <v>1.6633157468755235</v>
      </c>
      <c r="K62" s="44"/>
      <c r="L62" s="16">
        <v>-5</v>
      </c>
      <c r="M62" s="1" t="s">
        <v>20</v>
      </c>
      <c r="N62" s="2">
        <f t="shared" ca="1" si="10"/>
        <v>0.94453976532036521</v>
      </c>
      <c r="O62" s="2">
        <f t="shared" ca="1" si="12"/>
        <v>0.91507217650652439</v>
      </c>
      <c r="P62" s="2">
        <f t="shared" ca="1" si="13"/>
        <v>0.81459091579490384</v>
      </c>
      <c r="Q62" s="2">
        <f t="shared" ca="1" si="14"/>
        <v>0.6549755056718477</v>
      </c>
      <c r="R62" s="2">
        <f t="shared" ca="1" si="15"/>
        <v>0.44084618928693631</v>
      </c>
      <c r="S62" s="34"/>
      <c r="T62" s="2">
        <f t="shared" ca="1" si="11"/>
        <v>4.732242922691221E-2</v>
      </c>
      <c r="U62" s="2">
        <f t="shared" ca="1" si="16"/>
        <v>7.6448595669763142E-2</v>
      </c>
      <c r="V62" s="2">
        <f t="shared" ca="1" si="17"/>
        <v>0.17618853905665555</v>
      </c>
      <c r="W62" s="2">
        <f t="shared" ca="1" si="18"/>
        <v>0.32901407607106736</v>
      </c>
      <c r="X62" s="3">
        <f t="shared" ca="1" si="19"/>
        <v>0.51749490767786288</v>
      </c>
    </row>
    <row r="63" spans="2:24" ht="17" thickBot="1" x14ac:dyDescent="0.25">
      <c r="B63" s="44"/>
      <c r="C63" s="16">
        <v>-10</v>
      </c>
      <c r="D63" s="1" t="s">
        <v>20</v>
      </c>
      <c r="E63" s="3">
        <f ca="1">Parameters!$C$4/('VIS-G + NIR-All'!E16*Parameters!$C$3)</f>
        <v>0.92070637477140083</v>
      </c>
      <c r="F63" s="3">
        <f ca="1">Parameters!$C$4/('VIS-G + NIR-All'!F16*Parameters!$C$3)</f>
        <v>0.94394265647443409</v>
      </c>
      <c r="G63" s="3">
        <f ca="1">Parameters!$C$4/('VIS-G + NIR-All'!G16*Parameters!$C$3)</f>
        <v>1.0626281308538221</v>
      </c>
      <c r="H63" s="3">
        <f ca="1">Parameters!$C$4/('VIS-G + NIR-All'!H16*Parameters!$C$3)</f>
        <v>1.3254629964932216</v>
      </c>
      <c r="I63" s="3">
        <f ca="1">Parameters!$C$4/('VIS-G + NIR-All'!I16*Parameters!$C$3)</f>
        <v>1.81493390662121</v>
      </c>
      <c r="K63" s="44"/>
      <c r="L63" s="17"/>
      <c r="M63" s="5" t="s">
        <v>21</v>
      </c>
      <c r="N63" s="6">
        <f t="shared" ca="1" si="10"/>
        <v>0.96759727264229756</v>
      </c>
      <c r="O63" s="6">
        <f t="shared" ca="1" si="12"/>
        <v>0.94655140234310964</v>
      </c>
      <c r="P63" s="6">
        <f t="shared" ca="1" si="13"/>
        <v>0.88129359874639446</v>
      </c>
      <c r="Q63" s="6">
        <f t="shared" ca="1" si="14"/>
        <v>0.74928729162520513</v>
      </c>
      <c r="R63" s="6">
        <f t="shared" ca="1" si="15"/>
        <v>0.5344077879131689</v>
      </c>
      <c r="S63" s="34"/>
      <c r="T63" s="6">
        <f t="shared" ca="1" si="11"/>
        <v>3.0605920852548651E-2</v>
      </c>
      <c r="U63" s="6">
        <f t="shared" ca="1" si="16"/>
        <v>5.071902350805646E-2</v>
      </c>
      <c r="V63" s="6">
        <f t="shared" ca="1" si="17"/>
        <v>0.11443246256375628</v>
      </c>
      <c r="W63" s="6">
        <f t="shared" ca="1" si="18"/>
        <v>0.24374008180807194</v>
      </c>
      <c r="X63" s="7">
        <f t="shared" ca="1" si="19"/>
        <v>0.45110268067979342</v>
      </c>
    </row>
    <row r="64" spans="2:24" ht="17" thickBot="1" x14ac:dyDescent="0.25">
      <c r="B64" s="44"/>
      <c r="C64" s="17"/>
      <c r="D64" s="5" t="s">
        <v>21</v>
      </c>
      <c r="E64" s="7">
        <f ca="1">Parameters!$C$4/('VIS-G + NIR-All'!E17*Parameters!$C$3)</f>
        <v>0.90793566871677189</v>
      </c>
      <c r="F64" s="7">
        <f ca="1">Parameters!$C$4/('VIS-G + NIR-All'!F17*Parameters!$C$3)</f>
        <v>0.92273653137520295</v>
      </c>
      <c r="G64" s="7">
        <f ca="1">Parameters!$C$4/('VIS-G + NIR-All'!G17*Parameters!$C$3)</f>
        <v>0.98494531384864481</v>
      </c>
      <c r="H64" s="7">
        <f ca="1">Parameters!$C$4/('VIS-G + NIR-All'!H17*Parameters!$C$3)</f>
        <v>1.1417532474329781</v>
      </c>
      <c r="I64" s="7">
        <f ca="1">Parameters!$C$4/('VIS-G + NIR-All'!I17*Parameters!$C$3)</f>
        <v>1.5173401699663549</v>
      </c>
      <c r="K64" s="44"/>
      <c r="L64" s="16">
        <v>-10</v>
      </c>
      <c r="M64" s="1" t="s">
        <v>20</v>
      </c>
      <c r="N64" s="2">
        <f t="shared" ca="1" si="10"/>
        <v>0.96544230956322885</v>
      </c>
      <c r="O64" s="2">
        <f t="shared" ca="1" si="12"/>
        <v>0.94167678808883637</v>
      </c>
      <c r="P64" s="2">
        <f t="shared" ca="1" si="13"/>
        <v>0.83650043047012723</v>
      </c>
      <c r="Q64" s="2">
        <f t="shared" ca="1" si="14"/>
        <v>0.67062520133766312</v>
      </c>
      <c r="R64" s="2">
        <f t="shared" ca="1" si="15"/>
        <v>0.48976377908091312</v>
      </c>
      <c r="S64" s="34"/>
      <c r="T64" s="2">
        <f t="shared" ca="1" si="11"/>
        <v>2.8844220352847838E-2</v>
      </c>
      <c r="U64" s="2">
        <f t="shared" ca="1" si="16"/>
        <v>4.9978079164724298E-2</v>
      </c>
      <c r="V64" s="2">
        <f t="shared" ca="1" si="17"/>
        <v>0.15412593290146293</v>
      </c>
      <c r="W64" s="2">
        <f t="shared" ca="1" si="18"/>
        <v>0.31314668882837948</v>
      </c>
      <c r="X64" s="3">
        <f t="shared" ca="1" si="19"/>
        <v>0.46381026473399323</v>
      </c>
    </row>
    <row r="65" spans="2:24" ht="17" thickBot="1" x14ac:dyDescent="0.25">
      <c r="B65" s="44"/>
      <c r="C65" s="16">
        <v>-15</v>
      </c>
      <c r="D65" s="1" t="s">
        <v>20</v>
      </c>
      <c r="E65" s="3">
        <f ca="1">Parameters!$C$4/('VIS-G + NIR-All'!E18*Parameters!$C$3)</f>
        <v>0.90734982679482501</v>
      </c>
      <c r="F65" s="3">
        <f ca="1">Parameters!$C$4/('VIS-G + NIR-All'!F18*Parameters!$C$3)</f>
        <v>0.92968353125273684</v>
      </c>
      <c r="G65" s="3">
        <f ca="1">Parameters!$C$4/('VIS-G + NIR-All'!G18*Parameters!$C$3)</f>
        <v>1.0375990031613835</v>
      </c>
      <c r="H65" s="3">
        <f ca="1">Parameters!$C$4/('VIS-G + NIR-All'!H18*Parameters!$C$3)</f>
        <v>1.258947796355544</v>
      </c>
      <c r="I65" s="3">
        <f ca="1">Parameters!$C$4/('VIS-G + NIR-All'!I18*Parameters!$C$3)</f>
        <v>1.6667057104912384</v>
      </c>
      <c r="K65" s="44"/>
      <c r="L65" s="17"/>
      <c r="M65" s="5" t="s">
        <v>21</v>
      </c>
      <c r="N65" s="6">
        <f t="shared" ca="1" si="10"/>
        <v>0.97902188394602596</v>
      </c>
      <c r="O65" s="6">
        <f t="shared" ca="1" si="12"/>
        <v>0.96331819394224139</v>
      </c>
      <c r="P65" s="6">
        <f t="shared" ca="1" si="13"/>
        <v>0.90247537237938802</v>
      </c>
      <c r="Q65" s="6">
        <f t="shared" ca="1" si="14"/>
        <v>0.77852976629354187</v>
      </c>
      <c r="R65" s="6">
        <f t="shared" ca="1" si="15"/>
        <v>0.58582044190433502</v>
      </c>
      <c r="S65" s="34"/>
      <c r="T65" s="6">
        <f t="shared" ca="1" si="11"/>
        <v>1.803853701882685E-2</v>
      </c>
      <c r="U65" s="6">
        <f t="shared" ca="1" si="16"/>
        <v>3.4415575867827286E-2</v>
      </c>
      <c r="V65" s="6">
        <f t="shared" ca="1" si="17"/>
        <v>9.3887195706135573E-2</v>
      </c>
      <c r="W65" s="6">
        <f t="shared" ca="1" si="18"/>
        <v>0.21456303873433591</v>
      </c>
      <c r="X65" s="7">
        <f t="shared" ca="1" si="19"/>
        <v>0.40580036808489484</v>
      </c>
    </row>
    <row r="66" spans="2:24" ht="17" thickBot="1" x14ac:dyDescent="0.25">
      <c r="B66" s="44"/>
      <c r="C66" s="46"/>
      <c r="D66" s="5" t="s">
        <v>21</v>
      </c>
      <c r="E66" s="7">
        <f ca="1">Parameters!$C$4/('VIS-G + NIR-All'!E19*Parameters!$C$3)</f>
        <v>0.89864940319519093</v>
      </c>
      <c r="F66" s="7">
        <f ca="1">Parameters!$C$4/('VIS-G + NIR-All'!F19*Parameters!$C$3)</f>
        <v>0.91405143942266864</v>
      </c>
      <c r="G66" s="7">
        <f ca="1">Parameters!$C$4/('VIS-G + NIR-All'!G19*Parameters!$C$3)</f>
        <v>0.97235980932877464</v>
      </c>
      <c r="H66" s="7">
        <f ca="1">Parameters!$C$4/('VIS-G + NIR-All'!H19*Parameters!$C$3)</f>
        <v>1.1095550186739986</v>
      </c>
      <c r="I66" s="7">
        <f ca="1">Parameters!$C$4/('VIS-G + NIR-All'!I19*Parameters!$C$3)</f>
        <v>1.4324511757869707</v>
      </c>
      <c r="K66" s="44"/>
      <c r="L66" s="16">
        <v>-15</v>
      </c>
      <c r="M66" s="1" t="s">
        <v>20</v>
      </c>
      <c r="N66" s="2">
        <f t="shared" ca="1" si="10"/>
        <v>0.97965400184055962</v>
      </c>
      <c r="O66" s="2">
        <f t="shared" ca="1" si="12"/>
        <v>0.95611986122968362</v>
      </c>
      <c r="P66" s="2">
        <f t="shared" ca="1" si="13"/>
        <v>0.85667862650272331</v>
      </c>
      <c r="Q66" s="2">
        <f t="shared" ca="1" si="14"/>
        <v>0.70605698779733561</v>
      </c>
      <c r="R66" s="2">
        <f t="shared" ca="1" si="15"/>
        <v>0.53332083960215226</v>
      </c>
      <c r="S66" s="34"/>
      <c r="T66" s="2">
        <f t="shared" ca="1" si="11"/>
        <v>1.3938350921474552E-2</v>
      </c>
      <c r="U66" s="2">
        <f t="shared" ca="1" si="16"/>
        <v>3.7279639874721715E-2</v>
      </c>
      <c r="V66" s="2">
        <f t="shared" ca="1" si="17"/>
        <v>0.1356594323474013</v>
      </c>
      <c r="W66" s="2">
        <f t="shared" ca="1" si="18"/>
        <v>0.27936693942856583</v>
      </c>
      <c r="X66" s="3">
        <f t="shared" ca="1" si="19"/>
        <v>0.42382909397351443</v>
      </c>
    </row>
    <row r="67" spans="2:24" ht="17" thickBot="1" x14ac:dyDescent="0.25">
      <c r="B67" s="44"/>
      <c r="C67" s="47">
        <v>-20</v>
      </c>
      <c r="D67" s="1" t="s">
        <v>20</v>
      </c>
      <c r="E67" s="3">
        <f ca="1">Parameters!$C$4/('VIS-G + NIR-All'!E20*Parameters!$C$3)</f>
        <v>0.90386699538653059</v>
      </c>
      <c r="F67" s="3">
        <f ca="1">Parameters!$C$4/('VIS-G + NIR-All'!F20*Parameters!$C$3)</f>
        <v>0.92205750264216924</v>
      </c>
      <c r="G67" s="3">
        <f ca="1">Parameters!$C$4/('VIS-G + NIR-All'!G20*Parameters!$C$3)</f>
        <v>1.0172256705400193</v>
      </c>
      <c r="H67" s="3">
        <f ca="1">Parameters!$C$4/('VIS-G + NIR-All'!H20*Parameters!$C$3)</f>
        <v>1.2152965741357318</v>
      </c>
      <c r="I67" s="3">
        <f ca="1">Parameters!$C$4/('VIS-G + NIR-All'!I20*Parameters!$C$3)</f>
        <v>1.5784733001111826</v>
      </c>
      <c r="K67" s="44"/>
      <c r="L67" s="46"/>
      <c r="M67" s="5" t="s">
        <v>21</v>
      </c>
      <c r="N67" s="6">
        <f t="shared" ca="1" si="10"/>
        <v>0.989138684929186</v>
      </c>
      <c r="O67" s="6">
        <f t="shared" ca="1" si="12"/>
        <v>0.97247140647831276</v>
      </c>
      <c r="P67" s="6">
        <f t="shared" ca="1" si="13"/>
        <v>0.91415634455571937</v>
      </c>
      <c r="Q67" s="6">
        <f t="shared" ca="1" si="14"/>
        <v>0.8011219578378167</v>
      </c>
      <c r="R67" s="6">
        <f t="shared" ca="1" si="15"/>
        <v>0.62053695365955108</v>
      </c>
      <c r="S67" s="34"/>
      <c r="T67" s="6">
        <f t="shared" ca="1" si="11"/>
        <v>8.2669770907386475E-3</v>
      </c>
      <c r="U67" s="6">
        <f t="shared" ca="1" si="16"/>
        <v>2.4589247352408417E-2</v>
      </c>
      <c r="V67" s="6">
        <f t="shared" ca="1" si="17"/>
        <v>8.0855600988927634E-2</v>
      </c>
      <c r="W67" s="6">
        <f t="shared" ca="1" si="18"/>
        <v>0.19161255903935503</v>
      </c>
      <c r="X67" s="7">
        <f t="shared" ca="1" si="19"/>
        <v>0.37053822394357661</v>
      </c>
    </row>
    <row r="68" spans="2:24" ht="17" thickBot="1" x14ac:dyDescent="0.25">
      <c r="B68" s="44"/>
      <c r="C68" s="46"/>
      <c r="D68" s="5" t="s">
        <v>21</v>
      </c>
      <c r="E68" s="7">
        <f ca="1">Parameters!$C$4/('VIS-G + NIR-All'!E21*Parameters!$C$3)</f>
        <v>0.89238355409659009</v>
      </c>
      <c r="F68" s="7">
        <f ca="1">Parameters!$C$4/('VIS-G + NIR-All'!F21*Parameters!$C$3)</f>
        <v>0.90878621481354527</v>
      </c>
      <c r="G68" s="7">
        <f ca="1">Parameters!$C$4/('VIS-G + NIR-All'!G21*Parameters!$C$3)</f>
        <v>0.96209708912957037</v>
      </c>
      <c r="H68" s="7">
        <f ca="1">Parameters!$C$4/('VIS-G + NIR-All'!H21*Parameters!$C$3)</f>
        <v>1.0886308901623545</v>
      </c>
      <c r="I68" s="7">
        <f ca="1">Parameters!$C$4/('VIS-G + NIR-All'!I21*Parameters!$C$3)</f>
        <v>1.3798937137234195</v>
      </c>
      <c r="K68" s="44"/>
      <c r="L68" s="47">
        <v>-20</v>
      </c>
      <c r="M68" s="1" t="s">
        <v>20</v>
      </c>
      <c r="N68" s="2">
        <f t="shared" ca="1" si="10"/>
        <v>0.98342886002687102</v>
      </c>
      <c r="O68" s="2">
        <f t="shared" ca="1" si="12"/>
        <v>0.96402760819337718</v>
      </c>
      <c r="P68" s="2">
        <f t="shared" ca="1" si="13"/>
        <v>0.87383646975503515</v>
      </c>
      <c r="Q68" s="2">
        <f t="shared" ca="1" si="14"/>
        <v>0.73141725880452646</v>
      </c>
      <c r="R68" s="2">
        <f t="shared" ca="1" si="15"/>
        <v>0.56313203956397517</v>
      </c>
      <c r="S68" s="34"/>
      <c r="T68" s="2">
        <f t="shared" ca="1" si="11"/>
        <v>1.1988948034239333E-2</v>
      </c>
      <c r="U68" s="2">
        <f t="shared" ca="1" si="16"/>
        <v>3.0069454754883762E-2</v>
      </c>
      <c r="V68" s="2">
        <f t="shared" ca="1" si="17"/>
        <v>0.11926914644992526</v>
      </c>
      <c r="W68" s="2">
        <f t="shared" ca="1" si="18"/>
        <v>0.25473205618612149</v>
      </c>
      <c r="X68" s="3">
        <f t="shared" ca="1" si="19"/>
        <v>0.40047063249006198</v>
      </c>
    </row>
    <row r="69" spans="2:24" ht="17" thickBot="1" x14ac:dyDescent="0.25">
      <c r="B69" s="44"/>
      <c r="C69" s="47">
        <v>-25</v>
      </c>
      <c r="D69" s="8" t="s">
        <v>20</v>
      </c>
      <c r="E69" s="3">
        <f ca="1">Parameters!$C$4/('VIS-G + NIR-All'!E22*Parameters!$C$3)</f>
        <v>0.90267585449236432</v>
      </c>
      <c r="F69" s="3">
        <f ca="1">Parameters!$C$4/('VIS-G + NIR-All'!F22*Parameters!$C$3)</f>
        <v>0.91907154667040136</v>
      </c>
      <c r="G69" s="3">
        <f ca="1">Parameters!$C$4/('VIS-G + NIR-All'!G22*Parameters!$C$3)</f>
        <v>1.0071969566196592</v>
      </c>
      <c r="H69" s="3">
        <f ca="1">Parameters!$C$4/('VIS-G + NIR-All'!H22*Parameters!$C$3)</f>
        <v>1.1887703932142311</v>
      </c>
      <c r="I69" s="3">
        <f ca="1">Parameters!$C$4/('VIS-G + NIR-All'!I22*Parameters!$C$3)</f>
        <v>1.5259437005760215</v>
      </c>
      <c r="K69" s="44"/>
      <c r="L69" s="46"/>
      <c r="M69" s="5" t="s">
        <v>21</v>
      </c>
      <c r="N69" s="6">
        <f t="shared" ca="1" si="10"/>
        <v>0.99608389779074424</v>
      </c>
      <c r="O69" s="6">
        <f t="shared" ca="1" si="12"/>
        <v>0.97810560327575102</v>
      </c>
      <c r="P69" s="6">
        <f t="shared" ca="1" si="13"/>
        <v>0.92390767931029238</v>
      </c>
      <c r="Q69" s="6">
        <f t="shared" ca="1" si="14"/>
        <v>0.81651999490508964</v>
      </c>
      <c r="R69" s="6">
        <f t="shared" ca="1" si="15"/>
        <v>0.6441719967622479</v>
      </c>
      <c r="S69" s="34"/>
      <c r="T69" s="6">
        <f t="shared" ca="1" si="11"/>
        <v>1.9992330000486724E-3</v>
      </c>
      <c r="U69" s="6">
        <f t="shared" ca="1" si="16"/>
        <v>1.867527385549983E-2</v>
      </c>
      <c r="V69" s="6">
        <f t="shared" ca="1" si="17"/>
        <v>7.0909039366660376E-2</v>
      </c>
      <c r="W69" s="6">
        <f t="shared" ca="1" si="18"/>
        <v>0.17666136142638111</v>
      </c>
      <c r="X69" s="7">
        <f t="shared" ca="1" si="19"/>
        <v>0.34719049952880843</v>
      </c>
    </row>
    <row r="70" spans="2:24" ht="17" thickBot="1" x14ac:dyDescent="0.25">
      <c r="B70" s="44"/>
      <c r="C70" s="17"/>
      <c r="D70" s="9" t="s">
        <v>21</v>
      </c>
      <c r="E70" s="7">
        <f ca="1">Parameters!$C$4/('VIS-G + NIR-All'!E23*Parameters!$C$3)</f>
        <v>0.89224579718327734</v>
      </c>
      <c r="F70" s="7">
        <f ca="1">Parameters!$C$4/('VIS-G + NIR-All'!F23*Parameters!$C$3)</f>
        <v>0.90699516469458397</v>
      </c>
      <c r="G70" s="7">
        <f ca="1">Parameters!$C$4/('VIS-G + NIR-All'!G23*Parameters!$C$3)</f>
        <v>0.95717121057537879</v>
      </c>
      <c r="H70" s="7">
        <f ca="1">Parameters!$C$4/('VIS-G + NIR-All'!H23*Parameters!$C$3)</f>
        <v>1.0752555929599703</v>
      </c>
      <c r="I70" s="7">
        <f ca="1">Parameters!$C$4/('VIS-G + NIR-All'!I23*Parameters!$C$3)</f>
        <v>1.3450165180303406</v>
      </c>
      <c r="K70" s="44"/>
      <c r="L70" s="47">
        <v>-25</v>
      </c>
      <c r="M70" s="8" t="s">
        <v>20</v>
      </c>
      <c r="N70" s="2">
        <f t="shared" ca="1" si="10"/>
        <v>0.98472655988873359</v>
      </c>
      <c r="O70" s="2">
        <f t="shared" ca="1" si="12"/>
        <v>0.96715962115152221</v>
      </c>
      <c r="P70" s="2">
        <f t="shared" ca="1" si="13"/>
        <v>0.88253730618107273</v>
      </c>
      <c r="Q70" s="2">
        <f t="shared" ca="1" si="14"/>
        <v>0.74773807790206304</v>
      </c>
      <c r="R70" s="2">
        <f t="shared" ca="1" si="15"/>
        <v>0.58251748642715084</v>
      </c>
      <c r="S70" s="34"/>
      <c r="T70" s="2">
        <f t="shared" ca="1" si="11"/>
        <v>1.3867651272454151E-2</v>
      </c>
      <c r="U70" s="2">
        <f t="shared" ca="1" si="16"/>
        <v>2.7037292491330689E-2</v>
      </c>
      <c r="V70" s="2">
        <f t="shared" ca="1" si="17"/>
        <v>0.11070571308244126</v>
      </c>
      <c r="W70" s="2">
        <f t="shared" ca="1" si="18"/>
        <v>0.23913391373887727</v>
      </c>
      <c r="X70" s="3">
        <f t="shared" ca="1" si="19"/>
        <v>0.38714940552509813</v>
      </c>
    </row>
    <row r="71" spans="2:24" ht="17" thickBot="1" x14ac:dyDescent="0.25">
      <c r="B71" s="44"/>
      <c r="C71" s="16">
        <v>-30</v>
      </c>
      <c r="D71" s="1" t="s">
        <v>20</v>
      </c>
      <c r="E71" s="3">
        <f ca="1">Parameters!$C$4/('VIS-G + NIR-All'!E24*Parameters!$C$3)</f>
        <v>0.90416146820545629</v>
      </c>
      <c r="F71" s="3">
        <f ca="1">Parameters!$C$4/('VIS-G + NIR-All'!F24*Parameters!$C$3)</f>
        <v>0.92097473713914924</v>
      </c>
      <c r="G71" s="3">
        <f ca="1">Parameters!$C$4/('VIS-G + NIR-All'!G24*Parameters!$C$3)</f>
        <v>1.0061978790547796</v>
      </c>
      <c r="H71" s="3">
        <f ca="1">Parameters!$C$4/('VIS-G + NIR-All'!H24*Parameters!$C$3)</f>
        <v>1.1751805129393704</v>
      </c>
      <c r="I71" s="3">
        <f ca="1">Parameters!$C$4/('VIS-G + NIR-All'!I24*Parameters!$C$3)</f>
        <v>1.5002537011860271</v>
      </c>
      <c r="K71" s="44"/>
      <c r="L71" s="17"/>
      <c r="M71" s="9" t="s">
        <v>21</v>
      </c>
      <c r="N71" s="6">
        <f t="shared" ca="1" si="10"/>
        <v>0.99623768662740042</v>
      </c>
      <c r="O71" s="6">
        <f t="shared" ca="1" si="12"/>
        <v>0.9800370757083452</v>
      </c>
      <c r="P71" s="6">
        <f t="shared" ca="1" si="13"/>
        <v>0.92866237415828279</v>
      </c>
      <c r="Q71" s="6">
        <f t="shared" ca="1" si="14"/>
        <v>0.82667683359074651</v>
      </c>
      <c r="R71" s="6">
        <f t="shared" ca="1" si="15"/>
        <v>0.66087581600156797</v>
      </c>
      <c r="S71" s="34"/>
      <c r="T71" s="6">
        <f t="shared" ca="1" si="11"/>
        <v>3.6020665266470742E-3</v>
      </c>
      <c r="U71" s="6">
        <f t="shared" ca="1" si="16"/>
        <v>1.6747433631734143E-2</v>
      </c>
      <c r="V71" s="6">
        <f t="shared" ca="1" si="17"/>
        <v>6.6362015019897913E-2</v>
      </c>
      <c r="W71" s="6">
        <f t="shared" ca="1" si="18"/>
        <v>0.16696474539598416</v>
      </c>
      <c r="X71" s="7">
        <f t="shared" ca="1" si="19"/>
        <v>0.33071695910370424</v>
      </c>
    </row>
    <row r="72" spans="2:24" ht="17" thickBot="1" x14ac:dyDescent="0.25">
      <c r="B72" s="44"/>
      <c r="C72" s="17"/>
      <c r="D72" s="5" t="s">
        <v>21</v>
      </c>
      <c r="E72" s="7">
        <f ca="1">Parameters!$C$4/('VIS-G + NIR-All'!E25*Parameters!$C$3)</f>
        <v>0.8936250755284455</v>
      </c>
      <c r="F72" s="7">
        <f ca="1">Parameters!$C$4/('VIS-G + NIR-All'!F25*Parameters!$C$3)</f>
        <v>0.90865373724181631</v>
      </c>
      <c r="G72" s="7">
        <f ca="1">Parameters!$C$4/('VIS-G + NIR-All'!G25*Parameters!$C$3)</f>
        <v>0.95672562864047073</v>
      </c>
      <c r="H72" s="7">
        <f ca="1">Parameters!$C$4/('VIS-G + NIR-All'!H25*Parameters!$C$3)</f>
        <v>1.0688675743912024</v>
      </c>
      <c r="I72" s="7">
        <f ca="1">Parameters!$C$4/('VIS-G + NIR-All'!I25*Parameters!$C$3)</f>
        <v>1.321486156658302</v>
      </c>
      <c r="K72" s="44"/>
      <c r="L72" s="16">
        <v>-30</v>
      </c>
      <c r="M72" s="1" t="s">
        <v>20</v>
      </c>
      <c r="N72" s="2">
        <f t="shared" ca="1" si="10"/>
        <v>0.98310857092054604</v>
      </c>
      <c r="O72" s="2">
        <f t="shared" ca="1" si="12"/>
        <v>0.96516098981180576</v>
      </c>
      <c r="P72" s="2">
        <f t="shared" ca="1" si="13"/>
        <v>0.88341359825157795</v>
      </c>
      <c r="Q72" s="2">
        <f t="shared" ca="1" si="14"/>
        <v>0.75638498009603083</v>
      </c>
      <c r="R72" s="2">
        <f t="shared" ca="1" si="15"/>
        <v>0.59249238191259046</v>
      </c>
      <c r="S72" s="34"/>
      <c r="T72" s="2">
        <f t="shared" ca="1" si="11"/>
        <v>1.1870356040243668E-2</v>
      </c>
      <c r="U72" s="2">
        <f t="shared" ca="1" si="16"/>
        <v>2.9011720925919859E-2</v>
      </c>
      <c r="V72" s="2">
        <f t="shared" ca="1" si="17"/>
        <v>0.109972229405771</v>
      </c>
      <c r="W72" s="2">
        <f t="shared" ca="1" si="18"/>
        <v>0.23202085657898996</v>
      </c>
      <c r="X72" s="3">
        <f t="shared" ca="1" si="19"/>
        <v>0.38130903038443575</v>
      </c>
    </row>
    <row r="73" spans="2:24" ht="17" thickBot="1" x14ac:dyDescent="0.25">
      <c r="B73" s="44"/>
      <c r="C73" s="16">
        <v>-35</v>
      </c>
      <c r="D73" s="1" t="s">
        <v>20</v>
      </c>
      <c r="E73" s="3">
        <f ca="1">Parameters!$C$4/('VIS-G + NIR-All'!E26*Parameters!$C$3)</f>
        <v>0.90802015542962977</v>
      </c>
      <c r="F73" s="3">
        <f ca="1">Parameters!$C$4/('VIS-G + NIR-All'!F26*Parameters!$C$3)</f>
        <v>0.92764043141705743</v>
      </c>
      <c r="G73" s="3">
        <f ca="1">Parameters!$C$4/('VIS-G + NIR-All'!G26*Parameters!$C$3)</f>
        <v>1.0141154200826308</v>
      </c>
      <c r="H73" s="3">
        <f ca="1">Parameters!$C$4/('VIS-G + NIR-All'!H26*Parameters!$C$3)</f>
        <v>1.173476589020912</v>
      </c>
      <c r="I73" s="3">
        <f ca="1">Parameters!$C$4/('VIS-G + NIR-All'!I26*Parameters!$C$3)</f>
        <v>1.4833121394381166</v>
      </c>
      <c r="K73" s="44"/>
      <c r="L73" s="17"/>
      <c r="M73" s="5" t="s">
        <v>21</v>
      </c>
      <c r="N73" s="6">
        <f t="shared" ca="1" si="10"/>
        <v>0.99470002938675839</v>
      </c>
      <c r="O73" s="6">
        <f t="shared" ca="1" si="12"/>
        <v>0.97824820661287004</v>
      </c>
      <c r="P73" s="6">
        <f t="shared" ca="1" si="13"/>
        <v>0.92909488601452084</v>
      </c>
      <c r="Q73" s="6">
        <f t="shared" ca="1" si="14"/>
        <v>0.83161741471592088</v>
      </c>
      <c r="R73" s="6">
        <f t="shared" ca="1" si="15"/>
        <v>0.67264336021245952</v>
      </c>
      <c r="S73" s="34"/>
      <c r="T73" s="6">
        <f t="shared" ca="1" si="11"/>
        <v>2.8727954501336361E-3</v>
      </c>
      <c r="U73" s="6">
        <f t="shared" ca="1" si="16"/>
        <v>1.8529179904593351E-2</v>
      </c>
      <c r="V73" s="6">
        <f t="shared" ca="1" si="17"/>
        <v>6.601222876319357E-2</v>
      </c>
      <c r="W73" s="6">
        <f t="shared" ca="1" si="18"/>
        <v>0.16177732615635754</v>
      </c>
      <c r="X73" s="7">
        <f t="shared" ca="1" si="19"/>
        <v>0.32001015316761627</v>
      </c>
    </row>
    <row r="74" spans="2:24" ht="17" thickBot="1" x14ac:dyDescent="0.25">
      <c r="B74" s="44"/>
      <c r="C74" s="17"/>
      <c r="D74" s="10" t="s">
        <v>21</v>
      </c>
      <c r="E74" s="7">
        <f ca="1">Parameters!$C$4/('VIS-G + NIR-All'!E27*Parameters!$C$3)</f>
        <v>0.90066942501387781</v>
      </c>
      <c r="F74" s="7">
        <f ca="1">Parameters!$C$4/('VIS-G + NIR-All'!F27*Parameters!$C$3)</f>
        <v>0.91383116352203086</v>
      </c>
      <c r="G74" s="7">
        <f ca="1">Parameters!$C$4/('VIS-G + NIR-All'!G27*Parameters!$C$3)</f>
        <v>0.96132900050225123</v>
      </c>
      <c r="H74" s="7">
        <f ca="1">Parameters!$C$4/('VIS-G + NIR-All'!H27*Parameters!$C$3)</f>
        <v>1.0670992303108393</v>
      </c>
      <c r="I74" s="7">
        <f ca="1">Parameters!$C$4/('VIS-G + NIR-All'!I27*Parameters!$C$3)</f>
        <v>1.3040579606352496</v>
      </c>
      <c r="K74" s="44"/>
      <c r="L74" s="16">
        <v>-35</v>
      </c>
      <c r="M74" s="1" t="s">
        <v>20</v>
      </c>
      <c r="N74" s="2">
        <f t="shared" ca="1" si="10"/>
        <v>0.97893079087909796</v>
      </c>
      <c r="O74" s="2">
        <f t="shared" ca="1" si="12"/>
        <v>0.95822568614331316</v>
      </c>
      <c r="P74" s="2">
        <f t="shared" ca="1" si="13"/>
        <v>0.87651649041729562</v>
      </c>
      <c r="Q74" s="2">
        <f t="shared" ca="1" si="14"/>
        <v>0.75748327423432604</v>
      </c>
      <c r="R74" s="2">
        <f t="shared" ca="1" si="15"/>
        <v>0.59925949856083749</v>
      </c>
      <c r="S74" s="34"/>
      <c r="T74" s="2">
        <f t="shared" ca="1" si="11"/>
        <v>1.4545374414111523E-2</v>
      </c>
      <c r="U74" s="2">
        <f t="shared" ca="1" si="16"/>
        <v>3.5752480822617061E-2</v>
      </c>
      <c r="V74" s="2">
        <f t="shared" ca="1" si="17"/>
        <v>0.11700766122623141</v>
      </c>
      <c r="W74" s="2">
        <f t="shared" ca="1" si="18"/>
        <v>0.23141876809692807</v>
      </c>
      <c r="X74" s="3">
        <f t="shared" ca="1" si="19"/>
        <v>0.37843260826688929</v>
      </c>
    </row>
    <row r="75" spans="2:24" ht="17" thickBot="1" x14ac:dyDescent="0.25">
      <c r="B75" s="44"/>
      <c r="C75" s="16">
        <v>-40</v>
      </c>
      <c r="D75" s="11" t="s">
        <v>20</v>
      </c>
      <c r="E75" s="3">
        <f ca="1">Parameters!$C$4/('VIS-G + NIR-All'!E28*Parameters!$C$3)</f>
        <v>0.92177628553309332</v>
      </c>
      <c r="F75" s="3">
        <f ca="1">Parameters!$C$4/('VIS-G + NIR-All'!F28*Parameters!$C$3)</f>
        <v>0.94018559327871831</v>
      </c>
      <c r="G75" s="3">
        <f ca="1">Parameters!$C$4/('VIS-G + NIR-All'!G28*Parameters!$C$3)</f>
        <v>1.0329038672969022</v>
      </c>
      <c r="H75" s="3">
        <f ca="1">Parameters!$C$4/('VIS-G + NIR-All'!H28*Parameters!$C$3)</f>
        <v>1.1838627003158586</v>
      </c>
      <c r="I75" s="3">
        <f ca="1">Parameters!$C$4/('VIS-G + NIR-All'!I28*Parameters!$C$3)</f>
        <v>1.4701393261451692</v>
      </c>
      <c r="K75" s="44"/>
      <c r="L75" s="17"/>
      <c r="M75" s="10" t="s">
        <v>21</v>
      </c>
      <c r="N75" s="6">
        <f t="shared" ca="1" si="10"/>
        <v>0.98692024421190117</v>
      </c>
      <c r="O75" s="6">
        <f t="shared" ca="1" si="12"/>
        <v>0.97270581741050399</v>
      </c>
      <c r="P75" s="6">
        <f t="shared" ca="1" si="13"/>
        <v>0.92464586881752697</v>
      </c>
      <c r="Q75" s="6">
        <f t="shared" ca="1" si="14"/>
        <v>0.83299552997518433</v>
      </c>
      <c r="R75" s="6">
        <f t="shared" ca="1" si="15"/>
        <v>0.68163296089683145</v>
      </c>
      <c r="S75" s="34"/>
      <c r="T75" s="6">
        <f t="shared" ca="1" si="11"/>
        <v>1.0309060441308526E-2</v>
      </c>
      <c r="U75" s="6">
        <f t="shared" ca="1" si="16"/>
        <v>2.4135711401285342E-2</v>
      </c>
      <c r="V75" s="6">
        <f t="shared" ca="1" si="17"/>
        <v>7.0459442792329074E-2</v>
      </c>
      <c r="W75" s="6">
        <f t="shared" ca="1" si="18"/>
        <v>0.16066584015556462</v>
      </c>
      <c r="X75" s="7">
        <f t="shared" ca="1" si="19"/>
        <v>0.31107317912580368</v>
      </c>
    </row>
    <row r="76" spans="2:24" ht="17" thickBot="1" x14ac:dyDescent="0.25">
      <c r="B76" s="44"/>
      <c r="C76" s="17"/>
      <c r="D76" s="12" t="s">
        <v>21</v>
      </c>
      <c r="E76" s="7">
        <f ca="1">Parameters!$C$4/('VIS-G + NIR-All'!E29*Parameters!$C$3)</f>
        <v>0.91106857471293579</v>
      </c>
      <c r="F76" s="7">
        <f ca="1">Parameters!$C$4/('VIS-G + NIR-All'!F29*Parameters!$C$3)</f>
        <v>0.92197844462847556</v>
      </c>
      <c r="G76" s="7">
        <f ca="1">Parameters!$C$4/('VIS-G + NIR-All'!G29*Parameters!$C$3)</f>
        <v>0.96775358247542242</v>
      </c>
      <c r="H76" s="7">
        <f ca="1">Parameters!$C$4/('VIS-G + NIR-All'!H29*Parameters!$C$3)</f>
        <v>1.0733612996440633</v>
      </c>
      <c r="I76" s="7">
        <f ca="1">Parameters!$C$4/('VIS-G + NIR-All'!I29*Parameters!$C$3)</f>
        <v>1.2943289513033214</v>
      </c>
      <c r="K76" s="44"/>
      <c r="L76" s="16">
        <v>-40</v>
      </c>
      <c r="M76" s="11" t="s">
        <v>20</v>
      </c>
      <c r="N76" s="2">
        <f t="shared" ca="1" si="10"/>
        <v>0.964321715409304</v>
      </c>
      <c r="O76" s="2">
        <f t="shared" ca="1" si="12"/>
        <v>0.94543981022838064</v>
      </c>
      <c r="P76" s="2">
        <f t="shared" ca="1" si="13"/>
        <v>0.86057271836448945</v>
      </c>
      <c r="Q76" s="2">
        <f t="shared" ca="1" si="14"/>
        <v>0.75083781983479192</v>
      </c>
      <c r="R76" s="2">
        <f t="shared" ca="1" si="15"/>
        <v>0.60462901242131339</v>
      </c>
      <c r="S76" s="34"/>
      <c r="T76" s="2">
        <f t="shared" ca="1" si="11"/>
        <v>3.0214057270033123E-2</v>
      </c>
      <c r="U76" s="2">
        <f t="shared" ca="1" si="16"/>
        <v>4.6947025184398194E-2</v>
      </c>
      <c r="V76" s="2">
        <f t="shared" ca="1" si="17"/>
        <v>0.13160790026251445</v>
      </c>
      <c r="W76" s="2">
        <f t="shared" ca="1" si="18"/>
        <v>0.23835868774524727</v>
      </c>
      <c r="X76" s="3">
        <f t="shared" ca="1" si="19"/>
        <v>0.37613119188884148</v>
      </c>
    </row>
    <row r="77" spans="2:24" ht="17" thickBot="1" x14ac:dyDescent="0.25">
      <c r="B77" s="44"/>
      <c r="C77" s="16">
        <v>-45</v>
      </c>
      <c r="D77" s="13" t="s">
        <v>20</v>
      </c>
      <c r="E77" s="3">
        <f ca="1">Parameters!$C$4/('VIS-G + NIR-All'!E30*Parameters!$C$3)</f>
        <v>0.94267642458336331</v>
      </c>
      <c r="F77" s="3">
        <f ca="1">Parameters!$C$4/('VIS-G + NIR-All'!F30*Parameters!$C$3)</f>
        <v>0.97416134622457418</v>
      </c>
      <c r="G77" s="3">
        <f ca="1">Parameters!$C$4/('VIS-G + NIR-All'!G30*Parameters!$C$3)</f>
        <v>1.0576932733079012</v>
      </c>
      <c r="H77" s="3">
        <f ca="1">Parameters!$C$4/('VIS-G + NIR-All'!H30*Parameters!$C$3)</f>
        <v>1.2067594767499834</v>
      </c>
      <c r="I77" s="3">
        <f ca="1">Parameters!$C$4/('VIS-G + NIR-All'!I30*Parameters!$C$3)</f>
        <v>1.4759431573314188</v>
      </c>
      <c r="K77" s="44"/>
      <c r="L77" s="17"/>
      <c r="M77" s="12" t="s">
        <v>21</v>
      </c>
      <c r="N77" s="6">
        <f t="shared" ca="1" si="10"/>
        <v>0.97565530582477245</v>
      </c>
      <c r="O77" s="6">
        <f t="shared" ca="1" si="12"/>
        <v>0.96411027184814435</v>
      </c>
      <c r="P77" s="6">
        <f t="shared" ca="1" si="13"/>
        <v>0.91850746407488881</v>
      </c>
      <c r="Q77" s="6">
        <f t="shared" ca="1" si="14"/>
        <v>0.82813577234771996</v>
      </c>
      <c r="R77" s="6">
        <f t="shared" ca="1" si="15"/>
        <v>0.68675655287925408</v>
      </c>
      <c r="S77" s="34"/>
      <c r="T77" s="6">
        <f t="shared" ca="1" si="11"/>
        <v>2.0949439143469917E-2</v>
      </c>
      <c r="U77" s="6">
        <f t="shared" ca="1" si="16"/>
        <v>3.3481418266678609E-2</v>
      </c>
      <c r="V77" s="6">
        <f t="shared" ca="1" si="17"/>
        <v>7.7873684114418196E-2</v>
      </c>
      <c r="W77" s="6">
        <f t="shared" ca="1" si="18"/>
        <v>0.16563297151147593</v>
      </c>
      <c r="X77" s="7">
        <f t="shared" ca="1" si="19"/>
        <v>0.30591280804124499</v>
      </c>
    </row>
    <row r="78" spans="2:24" ht="17" thickBot="1" x14ac:dyDescent="0.25">
      <c r="B78" s="44"/>
      <c r="C78" s="17"/>
      <c r="D78" s="10" t="s">
        <v>21</v>
      </c>
      <c r="E78" s="7">
        <f ca="1">Parameters!$C$4/('VIS-G + NIR-All'!E31*Parameters!$C$3)</f>
        <v>0.92431356933881259</v>
      </c>
      <c r="F78" s="7">
        <f ca="1">Parameters!$C$4/('VIS-G + NIR-All'!F31*Parameters!$C$3)</f>
        <v>0.93869602093383731</v>
      </c>
      <c r="G78" s="7">
        <f ca="1">Parameters!$C$4/('VIS-G + NIR-All'!G31*Parameters!$C$3)</f>
        <v>0.98423630759805847</v>
      </c>
      <c r="H78" s="7">
        <f ca="1">Parameters!$C$4/('VIS-G + NIR-All'!H31*Parameters!$C$3)</f>
        <v>1.0853906190138629</v>
      </c>
      <c r="I78" s="7">
        <f ca="1">Parameters!$C$4/('VIS-G + NIR-All'!I31*Parameters!$C$3)</f>
        <v>1.2942696679003998</v>
      </c>
      <c r="K78" s="44"/>
      <c r="L78" s="16">
        <v>-45</v>
      </c>
      <c r="M78" s="13" t="s">
        <v>20</v>
      </c>
      <c r="N78" s="2">
        <f t="shared" ca="1" si="10"/>
        <v>0.94294167723750277</v>
      </c>
      <c r="O78" s="2">
        <f t="shared" ca="1" si="12"/>
        <v>0.91246577616103919</v>
      </c>
      <c r="P78" s="2">
        <f t="shared" ca="1" si="13"/>
        <v>0.8404032731615263</v>
      </c>
      <c r="Q78" s="2">
        <f t="shared" ca="1" si="14"/>
        <v>0.73659159593494461</v>
      </c>
      <c r="R78" s="2">
        <f t="shared" ca="1" si="15"/>
        <v>0.60225143798630143</v>
      </c>
      <c r="S78" s="34"/>
      <c r="T78" s="2">
        <f t="shared" ca="1" si="11"/>
        <v>5.011139767964834E-2</v>
      </c>
      <c r="U78" s="2">
        <f t="shared" ca="1" si="16"/>
        <v>8.258492104541626E-2</v>
      </c>
      <c r="V78" s="2">
        <f t="shared" ca="1" si="17"/>
        <v>0.15272319590487737</v>
      </c>
      <c r="W78" s="2">
        <f t="shared" ca="1" si="18"/>
        <v>0.25312083113548567</v>
      </c>
      <c r="X78" s="3">
        <f t="shared" ca="1" si="19"/>
        <v>0.38005780551708335</v>
      </c>
    </row>
    <row r="79" spans="2:24" ht="17" thickBot="1" x14ac:dyDescent="0.25">
      <c r="B79" s="44"/>
      <c r="C79" s="16">
        <v>-50</v>
      </c>
      <c r="D79" s="11" t="s">
        <v>20</v>
      </c>
      <c r="E79" s="3">
        <f ca="1">Parameters!$C$4/('VIS-G + NIR-All'!E32*Parameters!$C$3)</f>
        <v>0.985738417917708</v>
      </c>
      <c r="F79" s="3">
        <f ca="1">Parameters!$C$4/('VIS-G + NIR-All'!F32*Parameters!$C$3)</f>
        <v>1.012339288358332</v>
      </c>
      <c r="G79" s="3">
        <f ca="1">Parameters!$C$4/('VIS-G + NIR-All'!G32*Parameters!$C$3)</f>
        <v>1.0874933244467784</v>
      </c>
      <c r="H79" s="3">
        <f ca="1">Parameters!$C$4/('VIS-G + NIR-All'!H32*Parameters!$C$3)</f>
        <v>1.244836018191505</v>
      </c>
      <c r="I79" s="3">
        <f ca="1">Parameters!$C$4/('VIS-G + NIR-All'!I32*Parameters!$C$3)</f>
        <v>1.4996202935957552</v>
      </c>
      <c r="K79" s="44"/>
      <c r="L79" s="17"/>
      <c r="M79" s="10" t="s">
        <v>21</v>
      </c>
      <c r="N79" s="6">
        <f t="shared" ca="1" si="10"/>
        <v>0.96167460737889643</v>
      </c>
      <c r="O79" s="6">
        <f t="shared" ca="1" si="12"/>
        <v>0.94694008397372442</v>
      </c>
      <c r="P79" s="6">
        <f t="shared" ca="1" si="13"/>
        <v>0.90312548117447877</v>
      </c>
      <c r="Q79" s="6">
        <f t="shared" ca="1" si="14"/>
        <v>0.81895759307049598</v>
      </c>
      <c r="R79" s="6">
        <f t="shared" ca="1" si="15"/>
        <v>0.68678800943459417</v>
      </c>
      <c r="S79" s="34"/>
      <c r="T79" s="6">
        <f t="shared" ca="1" si="11"/>
        <v>3.5862247085594157E-2</v>
      </c>
      <c r="U79" s="6">
        <f t="shared" ca="1" si="16"/>
        <v>4.8853374081927692E-2</v>
      </c>
      <c r="V79" s="6">
        <f t="shared" ca="1" si="17"/>
        <v>9.2357822016745583E-2</v>
      </c>
      <c r="W79" s="6">
        <f t="shared" ca="1" si="18"/>
        <v>0.17499020065385817</v>
      </c>
      <c r="X79" s="7">
        <f t="shared" ca="1" si="19"/>
        <v>0.30647473095165978</v>
      </c>
    </row>
    <row r="80" spans="2:24" ht="17" thickBot="1" x14ac:dyDescent="0.25">
      <c r="B80" s="44"/>
      <c r="C80" s="17"/>
      <c r="D80" s="12" t="s">
        <v>21</v>
      </c>
      <c r="E80" s="7">
        <f ca="1">Parameters!$C$4/('VIS-G + NIR-All'!E33*Parameters!$C$3)</f>
        <v>0.94658522794026756</v>
      </c>
      <c r="F80" s="7">
        <f ca="1">Parameters!$C$4/('VIS-G + NIR-All'!F33*Parameters!$C$3)</f>
        <v>0.95800598939324244</v>
      </c>
      <c r="G80" s="7">
        <f ca="1">Parameters!$C$4/('VIS-G + NIR-All'!G33*Parameters!$C$3)</f>
        <v>1.0081873792162106</v>
      </c>
      <c r="H80" s="7">
        <f ca="1">Parameters!$C$4/('VIS-G + NIR-All'!H33*Parameters!$C$3)</f>
        <v>1.1040648814985263</v>
      </c>
      <c r="I80" s="7">
        <f ca="1">Parameters!$C$4/('VIS-G + NIR-All'!I33*Parameters!$C$3)</f>
        <v>1.3081866380880904</v>
      </c>
      <c r="K80" s="44"/>
      <c r="L80" s="16">
        <v>-50</v>
      </c>
      <c r="M80" s="11" t="s">
        <v>20</v>
      </c>
      <c r="N80" s="2">
        <f t="shared" ca="1" si="10"/>
        <v>0.90174925997770705</v>
      </c>
      <c r="O80" s="2">
        <f t="shared" ca="1" si="12"/>
        <v>0.87805432339819856</v>
      </c>
      <c r="P80" s="2">
        <f t="shared" ca="1" si="13"/>
        <v>0.81737411063288867</v>
      </c>
      <c r="Q80" s="2">
        <f t="shared" ca="1" si="14"/>
        <v>0.71406102964490437</v>
      </c>
      <c r="R80" s="2">
        <f t="shared" ca="1" si="15"/>
        <v>0.5927426380430818</v>
      </c>
      <c r="S80" s="34"/>
      <c r="T80" s="2">
        <f t="shared" ca="1" si="11"/>
        <v>9.3410553135476637E-2</v>
      </c>
      <c r="U80" s="2">
        <f t="shared" ca="1" si="16"/>
        <v>0.11568777700379729</v>
      </c>
      <c r="V80" s="2">
        <f t="shared" ca="1" si="17"/>
        <v>0.1763100793527701</v>
      </c>
      <c r="W80" s="2">
        <f t="shared" ca="1" si="18"/>
        <v>0.27625599000070555</v>
      </c>
      <c r="X80" s="3">
        <f t="shared" ca="1" si="19"/>
        <v>0.39192308247828533</v>
      </c>
    </row>
    <row r="81" spans="2:24" ht="17" thickBot="1" x14ac:dyDescent="0.25">
      <c r="B81" s="44"/>
      <c r="C81" s="16">
        <v>-55</v>
      </c>
      <c r="D81" s="13" t="s">
        <v>20</v>
      </c>
      <c r="E81" s="3">
        <f ca="1">Parameters!$C$4/('VIS-G + NIR-All'!E34*Parameters!$C$3)</f>
        <v>1.0361253018627694</v>
      </c>
      <c r="F81" s="3">
        <f ca="1">Parameters!$C$4/('VIS-G + NIR-All'!F34*Parameters!$C$3)</f>
        <v>1.0624963687125664</v>
      </c>
      <c r="G81" s="3">
        <f ca="1">Parameters!$C$4/('VIS-G + NIR-All'!G34*Parameters!$C$3)</f>
        <v>1.1259721181604734</v>
      </c>
      <c r="H81" s="3">
        <f ca="1">Parameters!$C$4/('VIS-G + NIR-All'!H34*Parameters!$C$3)</f>
        <v>1.2992452680216713</v>
      </c>
      <c r="I81" s="3">
        <f ca="1">Parameters!$C$4/('VIS-G + NIR-All'!I34*Parameters!$C$3)</f>
        <v>1.5191249791612209</v>
      </c>
      <c r="K81" s="44"/>
      <c r="L81" s="17"/>
      <c r="M81" s="12" t="s">
        <v>21</v>
      </c>
      <c r="N81" s="6">
        <f t="shared" ca="1" si="10"/>
        <v>0.93904791946001143</v>
      </c>
      <c r="O81" s="6">
        <f t="shared" ca="1" si="12"/>
        <v>0.92785316452131039</v>
      </c>
      <c r="P81" s="6">
        <f t="shared" ca="1" si="13"/>
        <v>0.88167031963833231</v>
      </c>
      <c r="Q81" s="6">
        <f t="shared" ca="1" si="14"/>
        <v>0.80510566343022971</v>
      </c>
      <c r="R81" s="6">
        <f t="shared" ca="1" si="15"/>
        <v>0.67948170620974735</v>
      </c>
      <c r="S81" s="34"/>
      <c r="T81" s="6">
        <f t="shared" ca="1" si="11"/>
        <v>5.6757342126129151E-2</v>
      </c>
      <c r="U81" s="6">
        <f t="shared" ca="1" si="16"/>
        <v>6.8750027611400699E-2</v>
      </c>
      <c r="V81" s="6">
        <f t="shared" ca="1" si="17"/>
        <v>0.11328976316109163</v>
      </c>
      <c r="W81" s="6">
        <f t="shared" ca="1" si="18"/>
        <v>0.18905795896021249</v>
      </c>
      <c r="X81" s="7">
        <f t="shared" ca="1" si="19"/>
        <v>0.31360416002002889</v>
      </c>
    </row>
    <row r="82" spans="2:24" ht="17" thickBot="1" x14ac:dyDescent="0.25">
      <c r="B82" s="44"/>
      <c r="C82" s="17"/>
      <c r="D82" s="10" t="s">
        <v>21</v>
      </c>
      <c r="E82" s="7">
        <f ca="1">Parameters!$C$4/('VIS-G + NIR-All'!E35*Parameters!$C$3)</f>
        <v>0.97461684464994547</v>
      </c>
      <c r="F82" s="7">
        <f ca="1">Parameters!$C$4/('VIS-G + NIR-All'!F35*Parameters!$C$3)</f>
        <v>0.9894057483273998</v>
      </c>
      <c r="G82" s="7">
        <f ca="1">Parameters!$C$4/('VIS-G + NIR-All'!G35*Parameters!$C$3)</f>
        <v>1.038819071376994</v>
      </c>
      <c r="H82" s="7">
        <f ca="1">Parameters!$C$4/('VIS-G + NIR-All'!H35*Parameters!$C$3)</f>
        <v>1.1385375889775899</v>
      </c>
      <c r="I82" s="7">
        <f ca="1">Parameters!$C$4/('VIS-G + NIR-All'!I35*Parameters!$C$3)</f>
        <v>1.3189517457324376</v>
      </c>
      <c r="K82" s="44"/>
      <c r="L82" s="16">
        <v>-55</v>
      </c>
      <c r="M82" s="13" t="s">
        <v>20</v>
      </c>
      <c r="N82" s="2">
        <f t="shared" ca="1" si="10"/>
        <v>0.85789709728236974</v>
      </c>
      <c r="O82" s="2">
        <f t="shared" ca="1" si="12"/>
        <v>0.83660416643678626</v>
      </c>
      <c r="P82" s="2">
        <f t="shared" ca="1" si="13"/>
        <v>0.78944129659363793</v>
      </c>
      <c r="Q82" s="2">
        <f t="shared" ca="1" si="14"/>
        <v>0.68415788055351412</v>
      </c>
      <c r="R82" s="2">
        <f t="shared" ca="1" si="15"/>
        <v>0.58513216561002479</v>
      </c>
      <c r="S82" s="34"/>
      <c r="T82" s="2">
        <f t="shared" ca="1" si="11"/>
        <v>0.13667393465637812</v>
      </c>
      <c r="U82" s="2">
        <f t="shared" ca="1" si="16"/>
        <v>0.15770419951642767</v>
      </c>
      <c r="V82" s="2">
        <f t="shared" ca="1" si="17"/>
        <v>0.20398023913362895</v>
      </c>
      <c r="W82" s="2">
        <f t="shared" ca="1" si="18"/>
        <v>0.30636936764167677</v>
      </c>
      <c r="X82" s="3">
        <f t="shared" ca="1" si="19"/>
        <v>0.40006363205317952</v>
      </c>
    </row>
    <row r="83" spans="2:24" ht="17" thickBot="1" x14ac:dyDescent="0.25">
      <c r="B83" s="44"/>
      <c r="C83" s="16">
        <v>-60</v>
      </c>
      <c r="D83" s="11" t="s">
        <v>20</v>
      </c>
      <c r="E83" s="3">
        <f ca="1">Parameters!$C$4/('VIS-G + NIR-All'!E36*Parameters!$C$3)</f>
        <v>1.1083350196028536</v>
      </c>
      <c r="F83" s="3">
        <f ca="1">Parameters!$C$4/('VIS-G + NIR-All'!F36*Parameters!$C$3)</f>
        <v>1.1225294420235061</v>
      </c>
      <c r="G83" s="3">
        <f ca="1">Parameters!$C$4/('VIS-G + NIR-All'!G36*Parameters!$C$3)</f>
        <v>1.1871681936676441</v>
      </c>
      <c r="H83" s="3">
        <f ca="1">Parameters!$C$4/('VIS-G + NIR-All'!H36*Parameters!$C$3)</f>
        <v>1.3787477950791116</v>
      </c>
      <c r="I83" s="3">
        <f ca="1">Parameters!$C$4/('VIS-G + NIR-All'!I36*Parameters!$C$3)</f>
        <v>1.549873848549099</v>
      </c>
      <c r="K83" s="44"/>
      <c r="L83" s="17"/>
      <c r="M83" s="10" t="s">
        <v>21</v>
      </c>
      <c r="N83" s="6">
        <f t="shared" ca="1" si="10"/>
        <v>0.91203932475449101</v>
      </c>
      <c r="O83" s="6">
        <f t="shared" ca="1" si="12"/>
        <v>0.89840683702471347</v>
      </c>
      <c r="P83" s="6">
        <f t="shared" ca="1" si="13"/>
        <v>0.85567247789418521</v>
      </c>
      <c r="Q83" s="6">
        <f t="shared" ca="1" si="14"/>
        <v>0.78072862722706748</v>
      </c>
      <c r="R83" s="6">
        <f t="shared" ca="1" si="15"/>
        <v>0.6739358674530378</v>
      </c>
      <c r="S83" s="34"/>
      <c r="T83" s="6">
        <f t="shared" ca="1" si="11"/>
        <v>8.377280101712925E-2</v>
      </c>
      <c r="U83" s="6">
        <f t="shared" ca="1" si="16"/>
        <v>9.7169811842757303E-2</v>
      </c>
      <c r="V83" s="6">
        <f t="shared" ca="1" si="17"/>
        <v>0.13910793085932616</v>
      </c>
      <c r="W83" s="6">
        <f t="shared" ca="1" si="18"/>
        <v>0.21354079387571356</v>
      </c>
      <c r="X83" s="7">
        <f t="shared" ca="1" si="19"/>
        <v>0.31931696304652191</v>
      </c>
    </row>
    <row r="84" spans="2:24" ht="17" thickBot="1" x14ac:dyDescent="0.25">
      <c r="B84" s="44"/>
      <c r="C84" s="17"/>
      <c r="D84" s="12" t="s">
        <v>21</v>
      </c>
      <c r="E84" s="7">
        <f ca="1">Parameters!$C$4/('VIS-G + NIR-All'!E37*Parameters!$C$3)</f>
        <v>1.0179702181420787</v>
      </c>
      <c r="F84" s="7">
        <f ca="1">Parameters!$C$4/('VIS-G + NIR-All'!F37*Parameters!$C$3)</f>
        <v>1.031251011902623</v>
      </c>
      <c r="G84" s="7">
        <f ca="1">Parameters!$C$4/('VIS-G + NIR-All'!G37*Parameters!$C$3)</f>
        <v>1.0739427895371096</v>
      </c>
      <c r="H84" s="7">
        <f ca="1">Parameters!$C$4/('VIS-G + NIR-All'!H37*Parameters!$C$3)</f>
        <v>1.1867016814777069</v>
      </c>
      <c r="I84" s="7">
        <f ca="1">Parameters!$C$4/('VIS-G + NIR-All'!I37*Parameters!$C$3)</f>
        <v>1.3325051930740126</v>
      </c>
      <c r="K84" s="44"/>
      <c r="L84" s="16">
        <v>-60</v>
      </c>
      <c r="M84" s="11" t="s">
        <v>20</v>
      </c>
      <c r="N84" s="2">
        <f t="shared" ca="1" si="10"/>
        <v>0.80200379232571928</v>
      </c>
      <c r="O84" s="2">
        <f t="shared" ca="1" si="12"/>
        <v>0.79186242748925184</v>
      </c>
      <c r="P84" s="2">
        <f t="shared" ca="1" si="13"/>
        <v>0.7487472235444167</v>
      </c>
      <c r="Q84" s="2">
        <f t="shared" ca="1" si="14"/>
        <v>0.64470738742895695</v>
      </c>
      <c r="R84" s="2">
        <f t="shared" ca="1" si="15"/>
        <v>0.57352338044868267</v>
      </c>
      <c r="S84" s="34"/>
      <c r="T84" s="2">
        <f t="shared" ca="1" si="11"/>
        <v>0.19230293936941611</v>
      </c>
      <c r="U84" s="2">
        <f t="shared" ca="1" si="16"/>
        <v>0.20238096006490669</v>
      </c>
      <c r="V84" s="2">
        <f t="shared" ca="1" si="17"/>
        <v>0.24459185504812653</v>
      </c>
      <c r="W84" s="2">
        <f t="shared" ca="1" si="18"/>
        <v>0.34666237215438311</v>
      </c>
      <c r="X84" s="3">
        <f t="shared" ca="1" si="19"/>
        <v>0.41221877215364977</v>
      </c>
    </row>
    <row r="85" spans="2:24" ht="17" thickBot="1" x14ac:dyDescent="0.25">
      <c r="B85" s="44"/>
      <c r="C85" s="16">
        <v>-65</v>
      </c>
      <c r="D85" s="13" t="s">
        <v>20</v>
      </c>
      <c r="E85" s="3">
        <f ca="1">Parameters!$C$4/('VIS-G + NIR-All'!E38*Parameters!$C$3)</f>
        <v>1.166134260069839</v>
      </c>
      <c r="F85" s="3">
        <f ca="1">Parameters!$C$4/('VIS-G + NIR-All'!F38*Parameters!$C$3)</f>
        <v>1.1942760172389657</v>
      </c>
      <c r="G85" s="3">
        <f ca="1">Parameters!$C$4/('VIS-G + NIR-All'!G38*Parameters!$C$3)</f>
        <v>1.2868339485498494</v>
      </c>
      <c r="H85" s="3">
        <f ca="1">Parameters!$C$4/('VIS-G + NIR-All'!H38*Parameters!$C$3)</f>
        <v>1.4953769456951673</v>
      </c>
      <c r="I85" s="3">
        <f ca="1">Parameters!$C$4/('VIS-G + NIR-All'!I38*Parameters!$C$3)</f>
        <v>1.5858333179632758</v>
      </c>
      <c r="K85" s="44"/>
      <c r="L85" s="17"/>
      <c r="M85" s="12" t="s">
        <v>21</v>
      </c>
      <c r="N85" s="6">
        <f t="shared" ca="1" si="10"/>
        <v>0.87319734216902811</v>
      </c>
      <c r="O85" s="6">
        <f t="shared" ca="1" si="12"/>
        <v>0.86195201617200756</v>
      </c>
      <c r="P85" s="6">
        <f t="shared" ca="1" si="13"/>
        <v>0.82768737548116278</v>
      </c>
      <c r="Q85" s="6">
        <f t="shared" ca="1" si="14"/>
        <v>0.74904156854486381</v>
      </c>
      <c r="R85" s="6">
        <f t="shared" ca="1" si="15"/>
        <v>0.66708099413727129</v>
      </c>
      <c r="S85" s="34"/>
      <c r="T85" s="6">
        <f t="shared" ca="1" si="11"/>
        <v>0.12232625077502446</v>
      </c>
      <c r="U85" s="6">
        <f t="shared" ca="1" si="16"/>
        <v>0.13338231120729627</v>
      </c>
      <c r="V85" s="6">
        <f t="shared" ca="1" si="17"/>
        <v>0.16677454164942707</v>
      </c>
      <c r="W85" s="6">
        <f t="shared" ca="1" si="18"/>
        <v>0.24462074763749386</v>
      </c>
      <c r="X85" s="7">
        <f t="shared" ca="1" si="19"/>
        <v>0.32639121358112599</v>
      </c>
    </row>
    <row r="86" spans="2:24" ht="17" thickBot="1" x14ac:dyDescent="0.25">
      <c r="B86" s="44"/>
      <c r="C86" s="17"/>
      <c r="D86" s="10" t="s">
        <v>21</v>
      </c>
      <c r="E86" s="7">
        <f ca="1">Parameters!$C$4/('VIS-G + NIR-All'!E39*Parameters!$C$3)</f>
        <v>1.062837450273153</v>
      </c>
      <c r="F86" s="7">
        <f ca="1">Parameters!$C$4/('VIS-G + NIR-All'!F39*Parameters!$C$3)</f>
        <v>1.0804861938213077</v>
      </c>
      <c r="G86" s="7">
        <f ca="1">Parameters!$C$4/('VIS-G + NIR-All'!G39*Parameters!$C$3)</f>
        <v>1.1378175764581953</v>
      </c>
      <c r="H86" s="7">
        <f ca="1">Parameters!$C$4/('VIS-G + NIR-All'!H39*Parameters!$C$3)</f>
        <v>1.2573610406847888</v>
      </c>
      <c r="I86" s="7">
        <f ca="1">Parameters!$C$4/('VIS-G + NIR-All'!I39*Parameters!$C$3)</f>
        <v>1.3300054497512468</v>
      </c>
      <c r="K86" s="44"/>
      <c r="L86" s="16">
        <v>-65</v>
      </c>
      <c r="M86" s="13" t="s">
        <v>20</v>
      </c>
      <c r="N86" s="2">
        <f t="shared" ca="1" si="10"/>
        <v>0.7622526147509413</v>
      </c>
      <c r="O86" s="2">
        <f t="shared" ca="1" si="12"/>
        <v>0.74429099810938326</v>
      </c>
      <c r="P86" s="2">
        <f t="shared" ca="1" si="13"/>
        <v>0.69075648018968561</v>
      </c>
      <c r="Q86" s="2">
        <f t="shared" ca="1" si="14"/>
        <v>0.59442463082488162</v>
      </c>
      <c r="R86" s="2">
        <f t="shared" ca="1" si="15"/>
        <v>0.56051848502622614</v>
      </c>
      <c r="S86" s="34"/>
      <c r="T86" s="2">
        <f t="shared" ca="1" si="11"/>
        <v>0.2317335177775256</v>
      </c>
      <c r="U86" s="2">
        <f t="shared" ca="1" si="16"/>
        <v>0.24955074890272755</v>
      </c>
      <c r="V86" s="2">
        <f t="shared" ca="1" si="17"/>
        <v>0.30251096819684298</v>
      </c>
      <c r="W86" s="2">
        <f t="shared" ca="1" si="18"/>
        <v>0.39662434733717777</v>
      </c>
      <c r="X86" s="3">
        <f t="shared" ca="1" si="19"/>
        <v>0.42569132271809773</v>
      </c>
    </row>
    <row r="87" spans="2:24" ht="17" thickBot="1" x14ac:dyDescent="0.25">
      <c r="B87" s="44"/>
      <c r="C87" s="16">
        <v>-70</v>
      </c>
      <c r="D87" s="11" t="s">
        <v>20</v>
      </c>
      <c r="E87" s="3">
        <f ca="1">Parameters!$C$4/('VIS-G + NIR-All'!E40*Parameters!$C$3)</f>
        <v>1.3004839678559097</v>
      </c>
      <c r="F87" s="3">
        <f ca="1">Parameters!$C$4/('VIS-G + NIR-All'!F40*Parameters!$C$3)</f>
        <v>1.3311439651152486</v>
      </c>
      <c r="G87" s="3">
        <f ca="1">Parameters!$C$4/('VIS-G + NIR-All'!G40*Parameters!$C$3)</f>
        <v>1.4373689024956895</v>
      </c>
      <c r="H87" s="3">
        <f ca="1">Parameters!$C$4/('VIS-G + NIR-All'!H40*Parameters!$C$3)</f>
        <v>1.5002391216865689</v>
      </c>
      <c r="I87" s="3">
        <f ca="1">Parameters!$C$4/('VIS-G + NIR-All'!I40*Parameters!$C$3)</f>
        <v>1.6785923174740256</v>
      </c>
      <c r="K87" s="44"/>
      <c r="L87" s="17"/>
      <c r="M87" s="10" t="s">
        <v>21</v>
      </c>
      <c r="N87" s="6">
        <f t="shared" ca="1" si="10"/>
        <v>0.83633568676041781</v>
      </c>
      <c r="O87" s="6">
        <f t="shared" ca="1" si="12"/>
        <v>0.82267491613677624</v>
      </c>
      <c r="P87" s="6">
        <f t="shared" ca="1" si="13"/>
        <v>0.78122267337074103</v>
      </c>
      <c r="Q87" s="6">
        <f t="shared" ca="1" si="14"/>
        <v>0.70694801264462503</v>
      </c>
      <c r="R87" s="6">
        <f t="shared" ca="1" si="15"/>
        <v>0.66833477190273116</v>
      </c>
      <c r="S87" s="34"/>
      <c r="T87" s="6">
        <f t="shared" ca="1" si="11"/>
        <v>0.15876350493877023</v>
      </c>
      <c r="U87" s="6">
        <f t="shared" ca="1" si="16"/>
        <v>0.17240833116394338</v>
      </c>
      <c r="V87" s="6">
        <f t="shared" ca="1" si="17"/>
        <v>0.21289939583011619</v>
      </c>
      <c r="W87" s="6">
        <f t="shared" ca="1" si="18"/>
        <v>0.28736336285376118</v>
      </c>
      <c r="X87" s="7">
        <f t="shared" ca="1" si="19"/>
        <v>0.32694197850903217</v>
      </c>
    </row>
    <row r="88" spans="2:24" ht="17" thickBot="1" x14ac:dyDescent="0.25">
      <c r="B88" s="44"/>
      <c r="C88" s="17"/>
      <c r="D88" s="12" t="s">
        <v>21</v>
      </c>
      <c r="E88" s="7">
        <f ca="1">Parameters!$C$4/('VIS-G + NIR-All'!E41*Parameters!$C$3)</f>
        <v>1.1467716605206153</v>
      </c>
      <c r="F88" s="7">
        <f ca="1">Parameters!$C$4/('VIS-G + NIR-All'!F41*Parameters!$C$3)</f>
        <v>1.1669544511448566</v>
      </c>
      <c r="G88" s="7">
        <f ca="1">Parameters!$C$4/('VIS-G + NIR-All'!G41*Parameters!$C$3)</f>
        <v>1.2298765232082145</v>
      </c>
      <c r="H88" s="7">
        <f ca="1">Parameters!$C$4/('VIS-G + NIR-All'!H41*Parameters!$C$3)</f>
        <v>1.3050388714371139</v>
      </c>
      <c r="I88" s="7">
        <f ca="1">Parameters!$C$4/('VIS-G + NIR-All'!I41*Parameters!$C$3)</f>
        <v>1.4110588655608154</v>
      </c>
      <c r="K88" s="44"/>
      <c r="L88" s="16">
        <v>-70</v>
      </c>
      <c r="M88" s="11" t="s">
        <v>20</v>
      </c>
      <c r="N88" s="2">
        <f t="shared" ca="1" si="10"/>
        <v>0.68350622603551803</v>
      </c>
      <c r="O88" s="2">
        <f t="shared" ca="1" si="12"/>
        <v>0.66776315123205343</v>
      </c>
      <c r="P88" s="2">
        <f t="shared" ca="1" si="13"/>
        <v>0.61841388619547832</v>
      </c>
      <c r="Q88" s="2">
        <f t="shared" ca="1" si="14"/>
        <v>0.59249813982293698</v>
      </c>
      <c r="R88" s="2">
        <f t="shared" ca="1" si="15"/>
        <v>0.52954423753499846</v>
      </c>
      <c r="S88" s="34"/>
      <c r="T88" s="2">
        <f t="shared" ca="1" si="11"/>
        <v>0.31018326573310939</v>
      </c>
      <c r="U88" s="2">
        <f t="shared" ca="1" si="16"/>
        <v>0.32575914389213834</v>
      </c>
      <c r="V88" s="2">
        <f t="shared" ca="1" si="17"/>
        <v>0.37421168359941914</v>
      </c>
      <c r="W88" s="2">
        <f t="shared" ca="1" si="18"/>
        <v>0.39778442930616376</v>
      </c>
      <c r="X88" s="3">
        <f t="shared" ca="1" si="19"/>
        <v>0.46065936060683688</v>
      </c>
    </row>
    <row r="89" spans="2:24" ht="17" thickBot="1" x14ac:dyDescent="0.25">
      <c r="B89" s="44"/>
      <c r="C89" s="16">
        <v>-75</v>
      </c>
      <c r="D89" s="13" t="s">
        <v>20</v>
      </c>
      <c r="E89" s="3">
        <f ca="1">Parameters!$C$4/('VIS-G + NIR-All'!E42*Parameters!$C$3)</f>
        <v>1.5465388322441704</v>
      </c>
      <c r="F89" s="3">
        <f ca="1">Parameters!$C$4/('VIS-G + NIR-All'!F42*Parameters!$C$3)</f>
        <v>1.5777564142070919</v>
      </c>
      <c r="G89" s="3">
        <f ca="1">Parameters!$C$4/('VIS-G + NIR-All'!G42*Parameters!$C$3)</f>
        <v>1.4908266322293426</v>
      </c>
      <c r="H89" s="3">
        <f ca="1">Parameters!$C$4/('VIS-G + NIR-All'!H42*Parameters!$C$3)</f>
        <v>1.5089511559609439</v>
      </c>
      <c r="I89" s="3">
        <f ca="1">Parameters!$C$4/('VIS-G + NIR-All'!I42*Parameters!$C$3)</f>
        <v>1.8394042054230038</v>
      </c>
      <c r="K89" s="44"/>
      <c r="L89" s="17"/>
      <c r="M89" s="12" t="s">
        <v>21</v>
      </c>
      <c r="N89" s="6">
        <f t="shared" ca="1" si="10"/>
        <v>0.77512282478741068</v>
      </c>
      <c r="O89" s="6">
        <f t="shared" ca="1" si="12"/>
        <v>0.76171686736944388</v>
      </c>
      <c r="P89" s="6">
        <f t="shared" ca="1" si="13"/>
        <v>0.72274644821267364</v>
      </c>
      <c r="Q89" s="6">
        <f t="shared" ca="1" si="14"/>
        <v>0.68112062279803276</v>
      </c>
      <c r="R89" s="6">
        <f t="shared" ca="1" si="15"/>
        <v>0.62994458316634883</v>
      </c>
      <c r="S89" s="34"/>
      <c r="T89" s="6">
        <f t="shared" ca="1" si="11"/>
        <v>0.21950167914658858</v>
      </c>
      <c r="U89" s="6">
        <f t="shared" ca="1" si="16"/>
        <v>0.2327006334907612</v>
      </c>
      <c r="V89" s="6">
        <f t="shared" ca="1" si="17"/>
        <v>0.27174256854878298</v>
      </c>
      <c r="W89" s="6">
        <f t="shared" ca="1" si="18"/>
        <v>0.31444145087271369</v>
      </c>
      <c r="X89" s="7">
        <f t="shared" ca="1" si="19"/>
        <v>0.36328320328319053</v>
      </c>
    </row>
    <row r="90" spans="2:24" ht="17" thickBot="1" x14ac:dyDescent="0.25">
      <c r="B90" s="44"/>
      <c r="C90" s="17"/>
      <c r="D90" s="10" t="s">
        <v>21</v>
      </c>
      <c r="E90" s="7">
        <f ca="1">Parameters!$C$4/('VIS-G + NIR-All'!E43*Parameters!$C$3)</f>
        <v>1.277132210210884</v>
      </c>
      <c r="F90" s="7">
        <f ca="1">Parameters!$C$4/('VIS-G + NIR-All'!F43*Parameters!$C$3)</f>
        <v>1.3008659194061447</v>
      </c>
      <c r="G90" s="7">
        <f ca="1">Parameters!$C$4/('VIS-G + NIR-All'!G43*Parameters!$C$3)</f>
        <v>1.2991159530362808</v>
      </c>
      <c r="H90" s="7">
        <f ca="1">Parameters!$C$4/('VIS-G + NIR-All'!H43*Parameters!$C$3)</f>
        <v>1.3437019681095921</v>
      </c>
      <c r="I90" s="7">
        <f ca="1">Parameters!$C$4/('VIS-G + NIR-All'!I43*Parameters!$C$3)</f>
        <v>1.5104140752518329</v>
      </c>
      <c r="K90" s="44"/>
      <c r="L90" s="16">
        <v>-75</v>
      </c>
      <c r="M90" s="13" t="s">
        <v>20</v>
      </c>
      <c r="N90" s="2">
        <f t="shared" ca="1" si="10"/>
        <v>0.57476014850466395</v>
      </c>
      <c r="O90" s="2">
        <f t="shared" ca="1" si="12"/>
        <v>0.56338791012654743</v>
      </c>
      <c r="P90" s="2">
        <f t="shared" ca="1" si="13"/>
        <v>0.59623893863478139</v>
      </c>
      <c r="Q90" s="2">
        <f t="shared" ca="1" si="14"/>
        <v>0.58907731067200697</v>
      </c>
      <c r="R90" s="2">
        <f t="shared" ca="1" si="15"/>
        <v>0.483248263904275</v>
      </c>
      <c r="S90" s="34"/>
      <c r="T90" s="2">
        <f t="shared" ca="1" si="11"/>
        <v>0.41739781310923751</v>
      </c>
      <c r="U90" s="2">
        <f t="shared" ca="1" si="16"/>
        <v>0.42863424570552311</v>
      </c>
      <c r="V90" s="2">
        <f t="shared" ca="1" si="17"/>
        <v>0.39398078526651381</v>
      </c>
      <c r="W90" s="2">
        <f t="shared" ca="1" si="18"/>
        <v>0.40290937789921499</v>
      </c>
      <c r="X90" s="3">
        <f t="shared" ca="1" si="19"/>
        <v>0.50770895388862658</v>
      </c>
    </row>
    <row r="91" spans="2:24" ht="17" thickBot="1" x14ac:dyDescent="0.25">
      <c r="B91" s="44"/>
      <c r="C91" s="16">
        <v>-80</v>
      </c>
      <c r="D91" s="13" t="s">
        <v>20</v>
      </c>
      <c r="E91" s="3">
        <f ca="1">Parameters!$C$4/('VIS-G + NIR-All'!E44*Parameters!$C$3)</f>
        <v>1.5705664589306019</v>
      </c>
      <c r="F91" s="3">
        <f ca="1">Parameters!$C$4/('VIS-G + NIR-All'!F44*Parameters!$C$3)</f>
        <v>1.5802658430303429</v>
      </c>
      <c r="G91" s="3">
        <f ca="1">Parameters!$C$4/('VIS-G + NIR-All'!G44*Parameters!$C$3)</f>
        <v>1.6231639511835529</v>
      </c>
      <c r="H91" s="3">
        <f ca="1">Parameters!$C$4/('VIS-G + NIR-All'!H44*Parameters!$C$3)</f>
        <v>1.7624784503011135</v>
      </c>
      <c r="I91" s="3">
        <f ca="1">Parameters!$C$4/('VIS-G + NIR-All'!I44*Parameters!$C$3)</f>
        <v>2.0931096184052596</v>
      </c>
      <c r="K91" s="44"/>
      <c r="L91" s="17"/>
      <c r="M91" s="10" t="s">
        <v>21</v>
      </c>
      <c r="N91" s="6">
        <f t="shared" ca="1" si="10"/>
        <v>0.69600381368669173</v>
      </c>
      <c r="O91" s="6">
        <f t="shared" ca="1" si="12"/>
        <v>0.68330553950915518</v>
      </c>
      <c r="P91" s="6">
        <f t="shared" ca="1" si="13"/>
        <v>0.68422598214684893</v>
      </c>
      <c r="Q91" s="6">
        <f t="shared" ca="1" si="14"/>
        <v>0.66152235390369785</v>
      </c>
      <c r="R91" s="6">
        <f t="shared" ca="1" si="15"/>
        <v>0.58850675682473597</v>
      </c>
      <c r="S91" s="34"/>
      <c r="T91" s="6">
        <f t="shared" ca="1" si="11"/>
        <v>0.29991350611150303</v>
      </c>
      <c r="U91" s="6">
        <f t="shared" ca="1" si="16"/>
        <v>0.31256936714418693</v>
      </c>
      <c r="V91" s="6">
        <f t="shared" ca="1" si="17"/>
        <v>0.31193258231330234</v>
      </c>
      <c r="W91" s="6">
        <f t="shared" ca="1" si="18"/>
        <v>0.33231678813734977</v>
      </c>
      <c r="X91" s="7">
        <f t="shared" ca="1" si="19"/>
        <v>0.40517368732472114</v>
      </c>
    </row>
    <row r="92" spans="2:24" ht="17" thickBot="1" x14ac:dyDescent="0.25">
      <c r="B92" s="45"/>
      <c r="C92" s="17"/>
      <c r="D92" s="10" t="s">
        <v>21</v>
      </c>
      <c r="E92" s="7">
        <f ca="1">Parameters!$C$4/('VIS-G + NIR-All'!E45*Parameters!$C$3)</f>
        <v>1.3395276629527491</v>
      </c>
      <c r="F92" s="7">
        <f ca="1">Parameters!$C$4/('VIS-G + NIR-All'!F45*Parameters!$C$3)</f>
        <v>1.357221096663469</v>
      </c>
      <c r="G92" s="7">
        <f ca="1">Parameters!$C$4/('VIS-G + NIR-All'!G45*Parameters!$C$3)</f>
        <v>1.4071047205833116</v>
      </c>
      <c r="H92" s="7">
        <f ca="1">Parameters!$C$4/('VIS-G + NIR-All'!H45*Parameters!$C$3)</f>
        <v>1.501402917010257</v>
      </c>
      <c r="I92" s="7">
        <f ca="1">Parameters!$C$4/('VIS-G + NIR-All'!I45*Parameters!$C$3)</f>
        <v>1.655917537341262</v>
      </c>
      <c r="K92" s="44"/>
      <c r="L92" s="16">
        <v>-80</v>
      </c>
      <c r="M92" s="13" t="s">
        <v>20</v>
      </c>
      <c r="N92" s="2">
        <f t="shared" ca="1" si="10"/>
        <v>0.56596706483476855</v>
      </c>
      <c r="O92" s="2">
        <f t="shared" ca="1" si="12"/>
        <v>0.56249326200985361</v>
      </c>
      <c r="P92" s="2">
        <f t="shared" ca="1" si="13"/>
        <v>0.54762729805620869</v>
      </c>
      <c r="Q92" s="2">
        <f t="shared" ca="1" si="14"/>
        <v>0.50434028781289508</v>
      </c>
      <c r="R92" s="2">
        <f t="shared" ca="1" si="15"/>
        <v>0.42467383507899281</v>
      </c>
      <c r="S92" s="34"/>
      <c r="T92" s="2">
        <f t="shared" ca="1" si="11"/>
        <v>0.42757516692924769</v>
      </c>
      <c r="U92" s="2">
        <f t="shared" ca="1" si="16"/>
        <v>0.43087081724470788</v>
      </c>
      <c r="V92" s="2">
        <f t="shared" ca="1" si="17"/>
        <v>0.44490587296042072</v>
      </c>
      <c r="W92" s="2">
        <f t="shared" ca="1" si="18"/>
        <v>0.48787579373487011</v>
      </c>
      <c r="X92" s="3">
        <f t="shared" ca="1" si="19"/>
        <v>0.56763851107127861</v>
      </c>
    </row>
    <row r="93" spans="2:24" ht="17" thickBot="1" x14ac:dyDescent="0.25">
      <c r="B93" s="18"/>
      <c r="C93" s="19"/>
      <c r="D93" s="20"/>
      <c r="E93" s="14">
        <v>0</v>
      </c>
      <c r="F93" s="14">
        <v>1</v>
      </c>
      <c r="G93" s="14">
        <v>2</v>
      </c>
      <c r="H93" s="14">
        <v>3</v>
      </c>
      <c r="I93" s="15">
        <v>4</v>
      </c>
      <c r="K93" s="45"/>
      <c r="L93" s="17"/>
      <c r="M93" s="10" t="s">
        <v>21</v>
      </c>
      <c r="N93" s="6">
        <f t="shared" ca="1" si="10"/>
        <v>0.66358382396485371</v>
      </c>
      <c r="O93" s="6">
        <f t="shared" ca="1" si="12"/>
        <v>0.65493300323292447</v>
      </c>
      <c r="P93" s="6">
        <f t="shared" ca="1" si="13"/>
        <v>0.63171480834802562</v>
      </c>
      <c r="Q93" s="6">
        <f t="shared" ca="1" si="14"/>
        <v>0.59203887165673896</v>
      </c>
      <c r="R93" s="6">
        <f t="shared" ca="1" si="15"/>
        <v>0.53679538313006048</v>
      </c>
      <c r="S93" s="34"/>
      <c r="T93" s="6">
        <f t="shared" ca="1" si="11"/>
        <v>0.33014917004016053</v>
      </c>
      <c r="U93" s="6">
        <f t="shared" ca="1" si="16"/>
        <v>0.33871890239801883</v>
      </c>
      <c r="V93" s="6">
        <f t="shared" ca="1" si="17"/>
        <v>0.36231110566886615</v>
      </c>
      <c r="W93" s="6">
        <f t="shared" ca="1" si="18"/>
        <v>0.40167794586161787</v>
      </c>
      <c r="X93" s="7">
        <f t="shared" ca="1" si="19"/>
        <v>0.45654597232403127</v>
      </c>
    </row>
    <row r="94" spans="2:24" ht="17" thickBot="1" x14ac:dyDescent="0.25">
      <c r="B94" s="21"/>
      <c r="C94" s="22"/>
      <c r="D94" s="23"/>
      <c r="E94" s="24" t="s">
        <v>22</v>
      </c>
      <c r="F94" s="25"/>
      <c r="G94" s="25"/>
      <c r="H94" s="25"/>
      <c r="I94" s="32"/>
      <c r="K94" s="18"/>
      <c r="L94" s="19"/>
      <c r="M94" s="20"/>
      <c r="N94" s="14">
        <v>0</v>
      </c>
      <c r="O94" s="14">
        <v>1</v>
      </c>
      <c r="P94" s="14">
        <v>2</v>
      </c>
      <c r="Q94" s="14">
        <v>3</v>
      </c>
      <c r="R94" s="14">
        <v>4</v>
      </c>
      <c r="S94" s="34"/>
      <c r="T94" s="14">
        <v>0</v>
      </c>
      <c r="U94" s="14">
        <v>1</v>
      </c>
      <c r="V94" s="14">
        <v>2</v>
      </c>
      <c r="W94" s="14">
        <v>3</v>
      </c>
      <c r="X94" s="15">
        <v>4</v>
      </c>
    </row>
    <row r="95" spans="2:24" ht="17" thickBot="1" x14ac:dyDescent="0.25">
      <c r="K95" s="21"/>
      <c r="L95" s="22"/>
      <c r="M95" s="23"/>
      <c r="N95" s="24" t="s">
        <v>22</v>
      </c>
      <c r="O95" s="25"/>
      <c r="P95" s="25"/>
      <c r="Q95" s="25"/>
      <c r="R95" s="25"/>
      <c r="S95" s="35"/>
      <c r="T95" s="24" t="s">
        <v>22</v>
      </c>
      <c r="U95" s="25"/>
      <c r="V95" s="25"/>
      <c r="W95" s="25"/>
      <c r="X95" s="32"/>
    </row>
  </sheetData>
  <mergeCells count="159">
    <mergeCell ref="B93:D94"/>
    <mergeCell ref="E94:I94"/>
    <mergeCell ref="B49:D50"/>
    <mergeCell ref="C89:C90"/>
    <mergeCell ref="C91:C92"/>
    <mergeCell ref="C85:C86"/>
    <mergeCell ref="C87:C88"/>
    <mergeCell ref="C81:C82"/>
    <mergeCell ref="C83:C84"/>
    <mergeCell ref="C77:C78"/>
    <mergeCell ref="C79:C80"/>
    <mergeCell ref="C73:C74"/>
    <mergeCell ref="C75:C76"/>
    <mergeCell ref="C69:C70"/>
    <mergeCell ref="C71:C72"/>
    <mergeCell ref="C65:C66"/>
    <mergeCell ref="C67:C68"/>
    <mergeCell ref="C61:C62"/>
    <mergeCell ref="C63:C64"/>
    <mergeCell ref="C57:C58"/>
    <mergeCell ref="C59:C60"/>
    <mergeCell ref="B51:B92"/>
    <mergeCell ref="C51:C52"/>
    <mergeCell ref="C53:C54"/>
    <mergeCell ref="C55:C56"/>
    <mergeCell ref="AF47:AJ47"/>
    <mergeCell ref="B46:D47"/>
    <mergeCell ref="K46:M47"/>
    <mergeCell ref="T46:V47"/>
    <mergeCell ref="AC46:AE47"/>
    <mergeCell ref="E47:I47"/>
    <mergeCell ref="N47:R47"/>
    <mergeCell ref="W47:AA47"/>
    <mergeCell ref="E49:I50"/>
    <mergeCell ref="C42:C43"/>
    <mergeCell ref="L42:L43"/>
    <mergeCell ref="U42:U43"/>
    <mergeCell ref="AD42:AD43"/>
    <mergeCell ref="C44:C45"/>
    <mergeCell ref="L44:L45"/>
    <mergeCell ref="U44:U45"/>
    <mergeCell ref="AD44:AD45"/>
    <mergeCell ref="C38:C39"/>
    <mergeCell ref="L38:L39"/>
    <mergeCell ref="U38:U39"/>
    <mergeCell ref="AD38:AD39"/>
    <mergeCell ref="C40:C41"/>
    <mergeCell ref="L40:L41"/>
    <mergeCell ref="U40:U41"/>
    <mergeCell ref="AD40:AD41"/>
    <mergeCell ref="C34:C35"/>
    <mergeCell ref="L34:L35"/>
    <mergeCell ref="U34:U35"/>
    <mergeCell ref="AD34:AD35"/>
    <mergeCell ref="C36:C37"/>
    <mergeCell ref="L36:L37"/>
    <mergeCell ref="U36:U37"/>
    <mergeCell ref="AD36:AD37"/>
    <mergeCell ref="C30:C31"/>
    <mergeCell ref="L30:L31"/>
    <mergeCell ref="U30:U31"/>
    <mergeCell ref="AD30:AD31"/>
    <mergeCell ref="C32:C33"/>
    <mergeCell ref="L32:L33"/>
    <mergeCell ref="U32:U33"/>
    <mergeCell ref="AD32:AD33"/>
    <mergeCell ref="C26:C27"/>
    <mergeCell ref="L26:L27"/>
    <mergeCell ref="U26:U27"/>
    <mergeCell ref="AD26:AD27"/>
    <mergeCell ref="C28:C29"/>
    <mergeCell ref="L28:L29"/>
    <mergeCell ref="U28:U29"/>
    <mergeCell ref="AD28:AD29"/>
    <mergeCell ref="C22:C23"/>
    <mergeCell ref="L22:L23"/>
    <mergeCell ref="U22:U23"/>
    <mergeCell ref="AD22:AD23"/>
    <mergeCell ref="C24:C25"/>
    <mergeCell ref="L24:L25"/>
    <mergeCell ref="U24:U25"/>
    <mergeCell ref="AD24:AD25"/>
    <mergeCell ref="C18:C19"/>
    <mergeCell ref="L18:L19"/>
    <mergeCell ref="U18:U19"/>
    <mergeCell ref="AD18:AD19"/>
    <mergeCell ref="C20:C21"/>
    <mergeCell ref="L20:L21"/>
    <mergeCell ref="U20:U21"/>
    <mergeCell ref="AD20:AD21"/>
    <mergeCell ref="C14:C15"/>
    <mergeCell ref="L14:L15"/>
    <mergeCell ref="U14:U15"/>
    <mergeCell ref="AD14:AD15"/>
    <mergeCell ref="C16:C17"/>
    <mergeCell ref="L16:L17"/>
    <mergeCell ref="U16:U17"/>
    <mergeCell ref="AD16:AD17"/>
    <mergeCell ref="AD10:AD11"/>
    <mergeCell ref="C12:C13"/>
    <mergeCell ref="L12:L13"/>
    <mergeCell ref="U12:U13"/>
    <mergeCell ref="AD12:AD13"/>
    <mergeCell ref="C6:C7"/>
    <mergeCell ref="L6:L7"/>
    <mergeCell ref="U6:U7"/>
    <mergeCell ref="AD6:AD7"/>
    <mergeCell ref="C8:C9"/>
    <mergeCell ref="L8:L9"/>
    <mergeCell ref="U8:U9"/>
    <mergeCell ref="AD8:AD9"/>
    <mergeCell ref="L76:L77"/>
    <mergeCell ref="L78:L79"/>
    <mergeCell ref="L80:L81"/>
    <mergeCell ref="L82:L83"/>
    <mergeCell ref="L84:L85"/>
    <mergeCell ref="AC2:AE3"/>
    <mergeCell ref="AF2:AJ3"/>
    <mergeCell ref="B4:B45"/>
    <mergeCell ref="C4:C5"/>
    <mergeCell ref="K4:K45"/>
    <mergeCell ref="L4:L5"/>
    <mergeCell ref="T4:T45"/>
    <mergeCell ref="U4:U5"/>
    <mergeCell ref="AC4:AC45"/>
    <mergeCell ref="AD4:AD5"/>
    <mergeCell ref="B2:D3"/>
    <mergeCell ref="E2:I3"/>
    <mergeCell ref="K2:M3"/>
    <mergeCell ref="N2:R3"/>
    <mergeCell ref="T2:V3"/>
    <mergeCell ref="W2:AA3"/>
    <mergeCell ref="C10:C11"/>
    <mergeCell ref="L10:L11"/>
    <mergeCell ref="U10:U11"/>
    <mergeCell ref="L86:L87"/>
    <mergeCell ref="L88:L89"/>
    <mergeCell ref="L90:L91"/>
    <mergeCell ref="L92:L93"/>
    <mergeCell ref="K94:M95"/>
    <mergeCell ref="N95:R95"/>
    <mergeCell ref="T50:X51"/>
    <mergeCell ref="T95:X95"/>
    <mergeCell ref="S50:S95"/>
    <mergeCell ref="K50:M51"/>
    <mergeCell ref="N50:R51"/>
    <mergeCell ref="K52:K93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72:L73"/>
    <mergeCell ref="L74:L75"/>
  </mergeCells>
  <conditionalFormatting sqref="E4:I45">
    <cfRule type="colorScale" priority="11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18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19">
      <colorScale>
        <cfvo type="num" val="0"/>
        <cfvo type="num" val="1"/>
        <color rgb="FFFF0000"/>
        <color theme="9" tint="-0.249977111117893"/>
      </colorScale>
    </cfRule>
    <cfRule type="colorScale" priority="120">
      <colorScale>
        <cfvo type="num" val="0"/>
        <cfvo type="num" val="1"/>
        <color rgb="FFFF7128"/>
        <color theme="9"/>
      </colorScale>
    </cfRule>
    <cfRule type="colorScale" priority="12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2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2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N4:R45">
    <cfRule type="colorScale" priority="8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91">
      <colorScale>
        <cfvo type="num" val="0"/>
        <cfvo type="num" val="1"/>
        <color rgb="FFFF0000"/>
        <color theme="9" tint="-0.249977111117893"/>
      </colorScale>
    </cfRule>
    <cfRule type="colorScale" priority="92">
      <colorScale>
        <cfvo type="num" val="0"/>
        <cfvo type="num" val="1"/>
        <color rgb="FFFF7128"/>
        <color theme="9"/>
      </colorScale>
    </cfRule>
    <cfRule type="colorScale" priority="9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9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97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S4:S45">
    <cfRule type="colorScale" priority="9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9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00">
      <colorScale>
        <cfvo type="num" val="0"/>
        <cfvo type="num" val="1"/>
        <color rgb="FFFF0000"/>
        <color theme="9" tint="-0.249977111117893"/>
      </colorScale>
    </cfRule>
    <cfRule type="colorScale" priority="101">
      <colorScale>
        <cfvo type="num" val="0"/>
        <cfvo type="num" val="1"/>
        <color rgb="FFFF7128"/>
        <color theme="9"/>
      </colorScale>
    </cfRule>
    <cfRule type="colorScale" priority="10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0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0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W4:AA45">
    <cfRule type="colorScale" priority="80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1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82">
      <colorScale>
        <cfvo type="num" val="0"/>
        <cfvo type="num" val="1"/>
        <color rgb="FFFF0000"/>
        <color theme="9" tint="-0.249977111117893"/>
      </colorScale>
    </cfRule>
    <cfRule type="colorScale" priority="83">
      <colorScale>
        <cfvo type="num" val="0"/>
        <cfvo type="num" val="1"/>
        <color rgb="FFFF7128"/>
        <color theme="9"/>
      </colorScale>
    </cfRule>
    <cfRule type="colorScale" priority="8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6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87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88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AF4:AJ45">
    <cfRule type="colorScale" priority="2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28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6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47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48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4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0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51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52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53">
      <colorScale>
        <cfvo type="num" val="0"/>
        <cfvo type="num" val="1"/>
        <color rgb="FFFF0000"/>
        <color theme="9" tint="-0.249977111117893"/>
      </colorScale>
    </cfRule>
    <cfRule type="colorScale" priority="54">
      <colorScale>
        <cfvo type="num" val="0"/>
        <cfvo type="num" val="1"/>
        <color rgb="FFFF7128"/>
        <color theme="9"/>
      </colorScale>
    </cfRule>
    <cfRule type="colorScale" priority="5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7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58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59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1:I92">
    <cfRule type="colorScale" priority="29">
      <colorScale>
        <cfvo type="num" val="0"/>
        <cfvo type="num" val="1"/>
        <cfvo type="num" val="2"/>
        <color rgb="FFFF0000"/>
        <color theme="0"/>
        <color theme="9" tint="-0.249977111117893"/>
      </colorScale>
    </cfRule>
    <cfRule type="colorScale" priority="30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1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3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4">
      <colorScale>
        <cfvo type="num" val="0"/>
        <cfvo type="num" val="1"/>
        <cfvo type="num" val="2"/>
        <color rgb="FFFF7128"/>
        <color theme="0"/>
        <color theme="9" tint="0.39997558519241921"/>
      </colorScale>
    </cfRule>
    <cfRule type="colorScale" priority="35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  <cfRule type="colorScale" priority="36">
      <colorScale>
        <cfvo type="num" val="0"/>
        <cfvo type="num" val="1"/>
        <cfvo type="num" val="2"/>
        <color rgb="FFFF0000"/>
        <color theme="0"/>
        <color theme="9" tint="0.39997558519241921"/>
      </colorScale>
    </cfRule>
    <cfRule type="colorScale" priority="3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8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39">
      <colorScale>
        <cfvo type="num" val="0"/>
        <cfvo type="num" val="1"/>
        <color rgb="FFFF0000"/>
        <color theme="9" tint="-0.249977111117893"/>
      </colorScale>
    </cfRule>
    <cfRule type="colorScale" priority="40">
      <colorScale>
        <cfvo type="num" val="0"/>
        <cfvo type="num" val="1"/>
        <color rgb="FFFF7128"/>
        <color theme="9"/>
      </colorScale>
    </cfRule>
    <cfRule type="colorScale" priority="41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2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4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45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E53:I92">
    <cfRule type="colorScale" priority="32">
      <colorScale>
        <cfvo type="num" val="0.5"/>
        <cfvo type="num" val="1"/>
        <cfvo type="num" val="1.5"/>
        <color rgb="FFFF0000"/>
        <color theme="0"/>
        <color theme="9" tint="0.39997558519241921"/>
      </colorScale>
    </cfRule>
  </conditionalFormatting>
  <conditionalFormatting sqref="N52:R93">
    <cfRule type="colorScale" priority="18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9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20">
      <colorScale>
        <cfvo type="num" val="0"/>
        <cfvo type="num" val="1"/>
        <color rgb="FFFF0000"/>
        <color theme="9" tint="-0.249977111117893"/>
      </colorScale>
    </cfRule>
    <cfRule type="colorScale" priority="21">
      <colorScale>
        <cfvo type="num" val="0"/>
        <cfvo type="num" val="1"/>
        <color rgb="FFFF7128"/>
        <color theme="9"/>
      </colorScale>
    </cfRule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3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25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26">
      <colorScale>
        <cfvo type="min"/>
        <cfvo type="percentile" val="50"/>
        <cfvo type="max"/>
        <color rgb="FFFF7128"/>
        <color rgb="FFFFEB84"/>
        <color theme="9"/>
      </colorScale>
    </cfRule>
  </conditionalFormatting>
  <conditionalFormatting sqref="T52:X93">
    <cfRule type="colorScale" priority="2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3">
      <colorScale>
        <cfvo type="num" val="0"/>
        <cfvo type="num" val="0"/>
        <cfvo type="num" val="1"/>
        <color rgb="FFFF0000"/>
        <color rgb="FFFFEB84"/>
        <color theme="9" tint="0.39997558519241921"/>
      </colorScale>
    </cfRule>
    <cfRule type="colorScale" priority="4">
      <colorScale>
        <cfvo type="num" val="0"/>
        <cfvo type="num" val="0.25"/>
        <cfvo type="num" val="0.5"/>
        <color theme="9" tint="0.39997558519241921"/>
        <color rgb="FFFFEB84"/>
        <color rgb="FFFF0000"/>
      </colorScale>
    </cfRule>
    <cfRule type="colorScale" priority="5">
      <colorScale>
        <cfvo type="num" val="0"/>
        <cfvo type="percent" val="50"/>
        <cfvo type="num" val="0.6"/>
        <color theme="9" tint="0.39997558519241921"/>
        <color rgb="FFFFEB84"/>
        <color rgb="FFFF0000"/>
      </colorScale>
    </cfRule>
    <cfRule type="colorScale" priority="6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  <cfRule type="colorScale" priority="7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8">
      <colorScale>
        <cfvo type="min"/>
        <cfvo type="num" val="0.5"/>
        <cfvo type="max"/>
        <color theme="9" tint="0.39997558519241921"/>
        <color rgb="FFFFEB84"/>
        <color rgb="FFFF0000"/>
      </colorScale>
    </cfRule>
    <cfRule type="colorScale" priority="9">
      <colorScale>
        <cfvo type="num" val="0"/>
        <cfvo type="num" val="0.5"/>
        <cfvo type="num" val="1"/>
        <color rgb="FFFF0000"/>
        <color rgb="FFFFEB84"/>
        <color theme="9" tint="0.39997558519241921"/>
      </colorScale>
    </cfRule>
    <cfRule type="colorScale" priority="10">
      <colorScale>
        <cfvo type="num" val="0"/>
        <cfvo type="num" val="0.5"/>
        <cfvo type="num" val="1"/>
        <color rgb="FFFF0000"/>
        <color rgb="FFFFEB84"/>
        <color theme="9" tint="-0.249977111117893"/>
      </colorScale>
    </cfRule>
    <cfRule type="colorScale" priority="11">
      <colorScale>
        <cfvo type="num" val="0"/>
        <cfvo type="num" val="1"/>
        <color rgb="FFFF0000"/>
        <color theme="9" tint="-0.249977111117893"/>
      </colorScale>
    </cfRule>
    <cfRule type="colorScale" priority="12">
      <colorScale>
        <cfvo type="num" val="0"/>
        <cfvo type="num" val="1"/>
        <color rgb="FFFF7128"/>
        <color theme="9"/>
      </colorScale>
    </cfRule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4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16">
      <colorScale>
        <cfvo type="num" val="0"/>
        <cfvo type="num" val="0.5"/>
        <cfvo type="num" val="1"/>
        <color rgb="FFFF7128"/>
        <color rgb="FFFFEB84"/>
        <color theme="9"/>
      </colorScale>
    </cfRule>
    <cfRule type="colorScale" priority="17">
      <colorScale>
        <cfvo type="min"/>
        <cfvo type="percentile" val="50"/>
        <cfvo type="max"/>
        <color rgb="FFFF7128"/>
        <color rgb="FFFFEB84"/>
        <color theme="9"/>
      </colorScale>
    </cfRule>
    <cfRule type="colorScale" priority="1">
      <colorScale>
        <cfvo type="num" val="0"/>
        <cfvo type="num" val="0.5"/>
        <cfvo type="num" val="1"/>
        <color theme="9" tint="0.39997558519241921"/>
        <color rgb="FFFFEB84"/>
        <color rgb="FFFF0000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AB835-FE83-3040-AB8F-DE71C9510D4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Parameters</vt:lpstr>
      <vt:lpstr>VIS-G + NIR-All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Jamian Stephan</cp:lastModifiedBy>
  <dcterms:created xsi:type="dcterms:W3CDTF">2023-05-12T14:22:46Z</dcterms:created>
  <dcterms:modified xsi:type="dcterms:W3CDTF">2023-05-18T15:06:41Z</dcterms:modified>
</cp:coreProperties>
</file>