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y_stephan_stfc_ac_uk/Documents/Documents/Work/MOSAIC/AD/AD-Code/Main-Version/"/>
    </mc:Choice>
  </mc:AlternateContent>
  <xr:revisionPtr revIDLastSave="165" documentId="8_{86FFF139-F718-FD49-9B8B-CB8D654E1DE0}" xr6:coauthVersionLast="47" xr6:coauthVersionMax="47" xr10:uidLastSave="{EB281D81-3FB0-514F-9EDB-BEF9274E53D2}"/>
  <bookViews>
    <workbookView xWindow="0" yWindow="500" windowWidth="17000" windowHeight="19500" activeTab="1" xr2:uid="{300C850B-7C1C-0E42-B06C-6DB811A0EFA0}"/>
  </bookViews>
  <sheets>
    <sheet name="Notes" sheetId="7" r:id="rId1"/>
    <sheet name="VIS-B" sheetId="4" r:id="rId2"/>
    <sheet name="VIS-G" sheetId="3" r:id="rId3"/>
    <sheet name="VIS-R" sheetId="1" r:id="rId4"/>
    <sheet name="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3" l="1"/>
  <c r="E1" i="3"/>
  <c r="H1" i="3"/>
  <c r="H32" i="4" a="1"/>
  <c r="L20" i="3" a="1"/>
  <c r="AI12" i="4" a="1"/>
  <c r="Q6" i="1" a="1"/>
  <c r="F45" i="4" a="1"/>
  <c r="X10" i="1" a="1"/>
  <c r="AD20" i="4" a="1"/>
  <c r="K16" i="4" a="1"/>
  <c r="P26" i="1" a="1"/>
  <c r="AI5" i="1" a="1"/>
  <c r="AG4" i="1" a="1"/>
  <c r="E17" i="4" a="1"/>
  <c r="AF17" i="4" a="1"/>
  <c r="G38" i="4" a="1"/>
  <c r="AG38" i="4" a="1"/>
  <c r="AF28" i="1" a="1"/>
  <c r="AG10" i="4" a="1"/>
  <c r="P21" i="4" a="1"/>
  <c r="S14" i="4" a="1"/>
  <c r="Q23" i="4" a="1"/>
  <c r="AK7" i="4" a="1"/>
  <c r="AA13" i="4" a="1"/>
  <c r="H43" i="4" a="1"/>
  <c r="Y43" i="4" a="1"/>
  <c r="AC13" i="3" a="1"/>
  <c r="R28" i="3" a="1"/>
  <c r="Y34" i="3" a="1"/>
  <c r="AC18" i="1" a="1"/>
  <c r="AE25" i="4" a="1"/>
  <c r="AB9" i="4" a="1"/>
  <c r="L25" i="4" a="1"/>
  <c r="N18" i="4" a="1"/>
  <c r="AE20" i="4" a="1"/>
  <c r="AC31" i="3" a="1"/>
  <c r="AG12" i="4" a="1"/>
  <c r="AB42" i="4" a="1"/>
  <c r="AA22" i="4" a="1"/>
  <c r="E40" i="4" a="1"/>
  <c r="AC33" i="1" a="1"/>
  <c r="O25" i="4" a="1"/>
  <c r="H26" i="1" a="1"/>
  <c r="AI14" i="1" a="1"/>
  <c r="AH15" i="4" a="1"/>
  <c r="Z9" i="1" a="1"/>
  <c r="Y23" i="4" a="1"/>
  <c r="AH38" i="1" a="1"/>
  <c r="Q24" i="4" a="1"/>
  <c r="I16" i="4" a="1"/>
  <c r="O29" i="4" a="1"/>
  <c r="AJ18" i="4" a="1"/>
  <c r="F44" i="4" a="1"/>
  <c r="AG24" i="1" a="1"/>
  <c r="AK31" i="4" a="1"/>
  <c r="AK7" i="3" a="1"/>
  <c r="S40" i="4" a="1"/>
  <c r="AL19" i="4" a="1"/>
  <c r="AC23" i="1" a="1"/>
  <c r="E10" i="4" a="1"/>
  <c r="X29" i="4" a="1"/>
  <c r="AD35" i="4" a="1"/>
  <c r="Q41" i="4" a="1"/>
  <c r="AD14" i="4" a="1"/>
  <c r="AE36" i="1" a="1"/>
  <c r="AE19" i="4" a="1"/>
  <c r="S9" i="4" a="1"/>
  <c r="M31" i="4" a="1"/>
  <c r="AC41" i="4" a="1"/>
  <c r="AH19" i="4" a="1"/>
  <c r="AC19" i="1" a="1"/>
  <c r="K40" i="4" a="1"/>
  <c r="AJ12" i="1" a="1"/>
  <c r="R16" i="4" a="1"/>
  <c r="P29" i="3" a="1"/>
  <c r="AD24" i="4" a="1"/>
  <c r="M10" i="4" a="1"/>
  <c r="K15" i="4" a="1"/>
  <c r="S28" i="4" a="1"/>
  <c r="AJ32" i="4" a="1"/>
  <c r="O4" i="4" a="1"/>
  <c r="AE37" i="4" a="1"/>
  <c r="I27" i="4" a="1"/>
  <c r="AI27" i="4" a="1"/>
  <c r="X36" i="1" a="1"/>
  <c r="AA8" i="4" a="1"/>
  <c r="AE18" i="3" a="1"/>
  <c r="X34" i="4" a="1"/>
  <c r="F17" i="4" a="1"/>
  <c r="R43" i="3" a="1"/>
  <c r="N26" i="4" a="1"/>
  <c r="F31" i="4" a="1"/>
  <c r="AK38" i="1" a="1"/>
  <c r="Z24" i="4" a="1"/>
  <c r="X7" i="1" a="1"/>
  <c r="AI8" i="4" a="1"/>
  <c r="J14" i="1" a="1"/>
  <c r="L45" i="1" a="1"/>
  <c r="I34" i="1" a="1"/>
  <c r="J12" i="4" a="1"/>
  <c r="Y45" i="4" a="1"/>
  <c r="AC29" i="4" a="1"/>
  <c r="Z17" i="4" a="1"/>
  <c r="AH34" i="1" a="1"/>
  <c r="N43" i="4" a="1"/>
  <c r="P12" i="3" a="1"/>
  <c r="F38" i="4" a="1"/>
  <c r="M30" i="4" a="1"/>
  <c r="G20" i="4" a="1"/>
  <c r="G42" i="1" a="1"/>
  <c r="AC8" i="4" a="1"/>
  <c r="AB43" i="4" a="1"/>
  <c r="O35" i="1" a="1"/>
  <c r="H10" i="4" a="1"/>
  <c r="AB8" i="4" a="1"/>
  <c r="AB14" i="4" a="1"/>
  <c r="AB18" i="4" a="1"/>
  <c r="AE25" i="1" a="1"/>
  <c r="H13" i="4" a="1"/>
  <c r="J20" i="1" a="1"/>
  <c r="AB5" i="4" a="1"/>
  <c r="AB22" i="1" a="1"/>
  <c r="AB27" i="4" a="1"/>
  <c r="AF13" i="4" a="1"/>
  <c r="AF35" i="3" a="1"/>
  <c r="AK19" i="1" a="1"/>
  <c r="K10" i="1" a="1"/>
  <c r="AE43" i="4" a="1"/>
  <c r="I33" i="1" a="1"/>
  <c r="AJ44" i="4" a="1"/>
  <c r="X37" i="4" a="1"/>
  <c r="AA12" i="4" a="1"/>
  <c r="AB34" i="4" a="1"/>
  <c r="AK28" i="4" a="1"/>
  <c r="AH43" i="4" a="1"/>
  <c r="AG14" i="4" a="1"/>
  <c r="S40" i="1" a="1"/>
  <c r="AK12" i="4" a="1"/>
  <c r="AA26" i="4" a="1"/>
  <c r="AJ40" i="3" a="1"/>
  <c r="O21" i="1" a="1"/>
  <c r="AB35" i="1" a="1"/>
  <c r="AK13" i="4" a="1"/>
  <c r="AI4" i="4" a="1"/>
  <c r="L38" i="4" a="1"/>
  <c r="AL18" i="4" a="1"/>
  <c r="R21" i="4" a="1"/>
  <c r="AB24" i="1" a="1"/>
  <c r="H9" i="4" a="1"/>
  <c r="Y17" i="1" a="1"/>
  <c r="R9" i="4" a="1"/>
  <c r="AI13" i="4" a="1"/>
  <c r="P27" i="4" a="1"/>
  <c r="AJ43" i="1" a="1"/>
  <c r="P43" i="3" a="1"/>
  <c r="Y33" i="4" a="1"/>
  <c r="E34" i="1" a="1"/>
  <c r="AF19" i="3" a="1"/>
  <c r="AI11" i="4" a="1"/>
  <c r="AL38" i="4" a="1"/>
  <c r="X32" i="1" a="1"/>
  <c r="AC4" i="4" a="1"/>
  <c r="AL11" i="4" a="1"/>
  <c r="AE21" i="4" a="1"/>
  <c r="Z44" i="4" a="1"/>
  <c r="AC29" i="1" a="1"/>
  <c r="K25" i="4" a="1"/>
  <c r="R30" i="4" a="1"/>
  <c r="R26" i="3" a="1"/>
  <c r="F22" i="4" a="1"/>
  <c r="AI33" i="4" a="1"/>
  <c r="AJ27" i="4" a="1"/>
  <c r="G14" i="3" a="1"/>
  <c r="S31" i="4" a="1"/>
  <c r="Y15" i="4" a="1"/>
  <c r="AE39" i="4" a="1"/>
  <c r="J5" i="4" a="1"/>
  <c r="AF10" i="4" a="1"/>
  <c r="R4" i="4" a="1"/>
  <c r="AL25" i="4" a="1"/>
  <c r="AL17" i="4" a="1"/>
  <c r="Z39" i="4" a="1"/>
  <c r="O43" i="4" a="1"/>
  <c r="AH30" i="4" a="1"/>
  <c r="AI18" i="1" a="1"/>
  <c r="AI9" i="4" a="1"/>
  <c r="Q26" i="1" a="1"/>
  <c r="AL8" i="4" a="1"/>
  <c r="AF36" i="4" a="1"/>
  <c r="K39" i="4" a="1"/>
  <c r="H21" i="1" a="1"/>
  <c r="AL16" i="1" a="1"/>
  <c r="J44" i="4" a="1"/>
  <c r="AI42" i="4" a="1"/>
  <c r="M30" i="1" a="1"/>
  <c r="AJ37" i="1" a="1"/>
  <c r="P39" i="4" a="1"/>
  <c r="H14" i="4" a="1"/>
  <c r="P21" i="1" a="1"/>
  <c r="AD8" i="1" a="1"/>
  <c r="L16" i="4" a="1"/>
  <c r="L32" i="1" a="1"/>
  <c r="AF44" i="4" a="1"/>
  <c r="Q34" i="4" a="1"/>
  <c r="M38" i="1" a="1"/>
  <c r="J39" i="4" a="1"/>
  <c r="AL26" i="1" a="1"/>
  <c r="AG8" i="1" a="1"/>
  <c r="J12" i="1" a="1"/>
  <c r="N40" i="1" a="1"/>
  <c r="AD7" i="1" a="1"/>
  <c r="AE23" i="4" a="1"/>
  <c r="Z17" i="1" a="1"/>
  <c r="AC6" i="4" a="1"/>
  <c r="E27" i="4" a="1"/>
  <c r="AL43" i="4" a="1"/>
  <c r="AJ37" i="3" a="1"/>
  <c r="Z37" i="4" a="1"/>
  <c r="AJ41" i="4" a="1"/>
  <c r="AA20" i="1" a="1"/>
  <c r="Y36" i="4" a="1"/>
  <c r="S13" i="4" a="1"/>
  <c r="G16" i="4" a="1"/>
  <c r="P18" i="4" a="1"/>
  <c r="I12" i="4" a="1"/>
  <c r="E15" i="1" a="1"/>
  <c r="L15" i="1" a="1"/>
  <c r="F20" i="4" a="1"/>
  <c r="AE33" i="3" a="1"/>
  <c r="E4" i="4" a="1"/>
  <c r="J22" i="3" a="1"/>
  <c r="AD12" i="1" a="1"/>
  <c r="AI36" i="1" a="1"/>
  <c r="AE12" i="1" a="1"/>
  <c r="M4" i="4" a="1"/>
  <c r="AI34" i="4" a="1"/>
  <c r="Z25" i="4" a="1"/>
  <c r="AG41" i="4" a="1"/>
  <c r="Z8" i="4" a="1"/>
  <c r="Q29" i="3" a="1"/>
  <c r="P25" i="3" a="1"/>
  <c r="J43" i="3" a="1"/>
  <c r="Z45" i="1" a="1"/>
  <c r="Y14" i="4" a="1"/>
  <c r="AA29" i="4" a="1"/>
  <c r="M35" i="4" a="1"/>
  <c r="AK10" i="4" a="1"/>
  <c r="F21" i="4" a="1"/>
  <c r="AK18" i="4" a="1"/>
  <c r="G9" i="1" a="1"/>
  <c r="J42" i="4" a="1"/>
  <c r="Z6" i="4" a="1"/>
  <c r="AB16" i="1" a="1"/>
  <c r="Z11" i="4" a="1"/>
  <c r="Y26" i="4" a="1"/>
  <c r="N25" i="4" a="1"/>
  <c r="AA39" i="4" a="1"/>
  <c r="Q14" i="4" a="1"/>
  <c r="AK43" i="4" a="1"/>
  <c r="K28" i="4" a="1"/>
  <c r="L10" i="1" a="1"/>
  <c r="AB19" i="1" a="1"/>
  <c r="Z23" i="4" a="1"/>
  <c r="X16" i="4" a="1"/>
  <c r="AL45" i="4" a="1"/>
  <c r="E26" i="4" a="1"/>
  <c r="H7" i="1" a="1"/>
  <c r="Y39" i="3" a="1"/>
  <c r="AH5" i="4" a="1"/>
  <c r="X33" i="4" a="1"/>
  <c r="G44" i="1" a="1"/>
  <c r="AC5" i="4" a="1"/>
  <c r="I11" i="1" a="1"/>
  <c r="I11" i="4" a="1"/>
  <c r="J26" i="3" a="1"/>
  <c r="P12" i="4" a="1"/>
  <c r="O23" i="3" a="1"/>
  <c r="AA24" i="4" a="1"/>
  <c r="S7" i="4" a="1"/>
  <c r="AD8" i="4" a="1"/>
  <c r="AL26" i="4" a="1"/>
  <c r="AK40" i="4" a="1"/>
  <c r="Y31" i="4" a="1"/>
  <c r="X16" i="1" a="1"/>
  <c r="AL40" i="4" a="1"/>
  <c r="Y29" i="4" a="1"/>
  <c r="Q16" i="4" a="1"/>
  <c r="S26" i="4" a="1"/>
  <c r="AJ25" i="4" a="1"/>
  <c r="AB40" i="3" a="1"/>
  <c r="AC16" i="4" a="1"/>
  <c r="AK15" i="4" a="1"/>
  <c r="P29" i="4" a="1"/>
  <c r="I25" i="4" a="1"/>
  <c r="O17" i="1" a="1"/>
  <c r="X40" i="4" a="1"/>
  <c r="AB23" i="4" a="1"/>
  <c r="Y41" i="1" a="1"/>
  <c r="AH31" i="4" a="1"/>
  <c r="AG20" i="4" a="1"/>
  <c r="Q32" i="4" a="1"/>
  <c r="AL41" i="1" a="1"/>
  <c r="AI31" i="4" a="1"/>
  <c r="AF43" i="4" a="1"/>
  <c r="I18" i="1" a="1"/>
  <c r="AL36" i="1" a="1"/>
  <c r="H44" i="4" a="1"/>
  <c r="AE39" i="1" a="1"/>
  <c r="F29" i="3" a="1"/>
  <c r="R31" i="1" a="1"/>
  <c r="H6" i="4" a="1"/>
  <c r="AL10" i="3" a="1"/>
  <c r="J36" i="4" a="1"/>
  <c r="AH21" i="3" a="1"/>
  <c r="AL35" i="4" a="1"/>
  <c r="AC26" i="4" a="1"/>
  <c r="K13" i="4" a="1"/>
  <c r="AC45" i="4" a="1"/>
  <c r="F35" i="1" a="1"/>
  <c r="AA15" i="4" a="1"/>
  <c r="G35" i="4" a="1"/>
  <c r="S27" i="4" a="1"/>
  <c r="AJ33" i="1" a="1"/>
  <c r="AD26" i="4" a="1"/>
  <c r="J41" i="1" a="1"/>
  <c r="H7" i="4" a="1"/>
  <c r="AA28" i="4" a="1"/>
  <c r="AC31" i="4" a="1"/>
  <c r="Y23" i="1" a="1"/>
  <c r="R44" i="3" a="1"/>
  <c r="J28" i="1" a="1"/>
  <c r="AD27" i="1" a="1"/>
  <c r="Y24" i="4" a="1"/>
  <c r="AJ20" i="1" a="1"/>
  <c r="H45" i="1" a="1"/>
  <c r="Y27" i="4" a="1"/>
  <c r="AJ11" i="4" a="1"/>
  <c r="E18" i="1" a="1"/>
  <c r="X12" i="4" a="1"/>
  <c r="AF16" i="1" a="1"/>
  <c r="E38" i="3" a="1"/>
  <c r="AF25" i="1" a="1"/>
  <c r="AG6" i="1" a="1"/>
  <c r="Z42" i="3" a="1"/>
  <c r="K9" i="4" a="1"/>
  <c r="L19" i="4" a="1"/>
  <c r="AB24" i="4" a="1"/>
  <c r="S17" i="1" a="1"/>
  <c r="AK34" i="4" a="1"/>
  <c r="Y44" i="1" a="1"/>
  <c r="AK21" i="4" a="1"/>
  <c r="M16" i="4" a="1"/>
  <c r="K10" i="4" a="1"/>
  <c r="AH21" i="4" a="1"/>
  <c r="AE37" i="1" a="1"/>
  <c r="AC42" i="1" a="1"/>
  <c r="AE9" i="4" a="1"/>
  <c r="S34" i="1" a="1"/>
  <c r="AI14" i="4" a="1"/>
  <c r="G35" i="1" a="1"/>
  <c r="AC34" i="3" a="1"/>
  <c r="AD27" i="4" a="1"/>
  <c r="Y21" i="4" a="1"/>
  <c r="AK32" i="3" a="1"/>
  <c r="J19" i="3" a="1"/>
  <c r="AH11" i="1" a="1"/>
  <c r="N20" i="3" a="1"/>
  <c r="AK17" i="1" a="1"/>
  <c r="AC40" i="4" a="1"/>
  <c r="AB9" i="3" a="1"/>
  <c r="X19" i="4" a="1"/>
  <c r="Y9" i="3" a="1"/>
  <c r="N33" i="4" a="1"/>
  <c r="AB25" i="4" a="1"/>
  <c r="AD26" i="1" a="1"/>
  <c r="AH10" i="4" a="1"/>
  <c r="AF8" i="4" a="1"/>
  <c r="F22" i="1" a="1"/>
  <c r="AB38" i="4" a="1"/>
  <c r="Q8" i="4" a="1"/>
  <c r="P16" i="1" a="1"/>
  <c r="AH38" i="4" a="1"/>
  <c r="AC23" i="4" a="1"/>
  <c r="AL5" i="4" a="1"/>
  <c r="AE33" i="1" a="1"/>
  <c r="X28" i="1" a="1"/>
  <c r="Q23" i="3" a="1"/>
  <c r="F12" i="4" a="1"/>
  <c r="AA17" i="4" a="1"/>
  <c r="Y8" i="4" a="1"/>
  <c r="J35" i="4" a="1"/>
  <c r="X10" i="4" a="1"/>
  <c r="L12" i="3" a="1"/>
  <c r="AG11" i="4" a="1"/>
  <c r="O14" i="3" a="1"/>
  <c r="AK15" i="1" a="1"/>
  <c r="Z8" i="1" a="1"/>
  <c r="AD44" i="4" a="1"/>
  <c r="AG13" i="4" a="1"/>
  <c r="AG15" i="3" a="1"/>
  <c r="AD7" i="4" a="1"/>
  <c r="M22" i="4" a="1"/>
  <c r="AI43" i="4" a="1"/>
  <c r="L35" i="4" a="1"/>
  <c r="S33" i="1" a="1"/>
  <c r="AJ43" i="4" a="1"/>
  <c r="N41" i="4" a="1"/>
  <c r="Z7" i="3" a="1"/>
  <c r="AB34" i="1" a="1"/>
  <c r="Z21" i="4" a="1"/>
  <c r="AL28" i="4" a="1"/>
  <c r="AJ42" i="4" a="1"/>
  <c r="R8" i="3" a="1"/>
  <c r="AL35" i="1" a="1"/>
  <c r="M15" i="1" a="1"/>
  <c r="N17" i="4" a="1"/>
  <c r="X39" i="1" a="1"/>
  <c r="AG29" i="4" a="1"/>
  <c r="AJ16" i="4" a="1"/>
  <c r="Y6" i="4" a="1"/>
  <c r="X15" i="4" a="1"/>
  <c r="AH9" i="4" a="1"/>
  <c r="AC16" i="1" a="1"/>
  <c r="O11" i="4" a="1"/>
  <c r="N10" i="4" a="1"/>
  <c r="G24" i="3" a="1"/>
  <c r="AE44" i="1" a="1"/>
  <c r="AH44" i="4" a="1"/>
  <c r="AC35" i="1" a="1"/>
  <c r="Y25" i="1" a="1"/>
  <c r="AJ8" i="1" a="1"/>
  <c r="AC25" i="4" a="1"/>
  <c r="AA23" i="1" a="1"/>
  <c r="R24" i="3" a="1"/>
  <c r="M20" i="4" a="1"/>
  <c r="AJ5" i="1" a="1"/>
  <c r="AD4" i="4" a="1"/>
  <c r="J16" i="4" a="1"/>
  <c r="AJ45" i="4" a="1"/>
  <c r="O10" i="3" a="1"/>
  <c r="J21" i="4" a="1"/>
  <c r="X32" i="4" a="1"/>
  <c r="AD4" i="1" a="1"/>
  <c r="Y5" i="4" a="1"/>
  <c r="Z35" i="4" a="1"/>
  <c r="AE4" i="3" a="1"/>
  <c r="AI19" i="4" a="1"/>
  <c r="AE38" i="4" a="1"/>
  <c r="AA16" i="4" a="1"/>
  <c r="M40" i="3" a="1"/>
  <c r="AA35" i="1" a="1"/>
  <c r="AB22" i="4" a="1"/>
  <c r="R35" i="4" a="1"/>
  <c r="AB30" i="4" a="1"/>
  <c r="H22" i="4" a="1"/>
  <c r="AK6" i="1" a="1"/>
  <c r="M20" i="1" a="1"/>
  <c r="AI35" i="1" a="1"/>
  <c r="AA12" i="1" a="1"/>
  <c r="AD43" i="1" a="1"/>
  <c r="O7" i="4" a="1"/>
  <c r="F6" i="4" a="1"/>
  <c r="O24" i="4" a="1"/>
  <c r="F21" i="1" a="1"/>
  <c r="AF11" i="4" a="1"/>
  <c r="K33" i="1" a="1"/>
  <c r="AL33" i="4" a="1"/>
  <c r="Q25" i="4" a="1"/>
  <c r="AK11" i="4" a="1"/>
  <c r="X9" i="4" a="1"/>
  <c r="S19" i="4" a="1"/>
  <c r="K34" i="4" a="1"/>
  <c r="E7" i="4" a="1"/>
  <c r="AA43" i="4" a="1"/>
  <c r="K18" i="4" a="1"/>
  <c r="I19" i="4" a="1"/>
  <c r="I19" i="3" a="1"/>
  <c r="AB40" i="4" a="1"/>
  <c r="AD38" i="1" a="1"/>
  <c r="AK43" i="1" a="1"/>
  <c r="AD33" i="4" a="1"/>
  <c r="Y7" i="4" a="1"/>
  <c r="AA25" i="4" a="1"/>
  <c r="Z20" i="4" a="1"/>
  <c r="F28" i="1" a="1"/>
  <c r="S34" i="4" a="1"/>
  <c r="AB11" i="4" a="1"/>
  <c r="AK41" i="4" a="1"/>
  <c r="Q26" i="4" a="1"/>
  <c r="AG44" i="3" a="1"/>
  <c r="F35" i="3" a="1"/>
  <c r="X21" i="1" a="1"/>
  <c r="AE6" i="4" a="1"/>
  <c r="AK5" i="4" a="1"/>
  <c r="AE12" i="3" a="1"/>
  <c r="J45" i="3" a="1"/>
  <c r="J15" i="1" a="1"/>
  <c r="O36" i="4" a="1"/>
  <c r="X43" i="4" a="1"/>
  <c r="P9" i="4" a="1"/>
  <c r="R31" i="4" a="1"/>
  <c r="P28" i="1" a="1"/>
  <c r="M31" i="1" a="1"/>
  <c r="Q36" i="4" a="1"/>
  <c r="AF5" i="1" a="1"/>
  <c r="F34" i="3" a="1"/>
  <c r="AD43" i="4" a="1"/>
  <c r="AF21" i="4" a="1"/>
  <c r="J20" i="4" a="1"/>
  <c r="L41" i="4" a="1"/>
  <c r="I8" i="1" a="1"/>
  <c r="AI9" i="3" a="1"/>
  <c r="Y9" i="1" a="1"/>
  <c r="AB18" i="1" a="1"/>
  <c r="AA16" i="1" a="1"/>
  <c r="AJ31" i="1" a="1"/>
  <c r="O11" i="1" a="1"/>
  <c r="AE5" i="1" a="1"/>
  <c r="R9" i="1" a="1"/>
  <c r="E33" i="4" a="1"/>
  <c r="Z32" i="1" a="1"/>
  <c r="N9" i="1" a="1"/>
  <c r="N32" i="4" a="1"/>
  <c r="AI28" i="1" a="1"/>
  <c r="AI40" i="4" a="1"/>
  <c r="N15" i="1" a="1"/>
  <c r="Y40" i="4" a="1"/>
  <c r="X11" i="1" a="1"/>
  <c r="J8" i="1" a="1"/>
  <c r="AG9" i="3" a="1"/>
  <c r="AG17" i="1" a="1"/>
  <c r="AD21" i="4" a="1"/>
  <c r="X20" i="4" a="1"/>
  <c r="S16" i="4" a="1"/>
  <c r="H30" i="4" a="1"/>
  <c r="AF27" i="1" a="1"/>
  <c r="AE22" i="4" a="1"/>
  <c r="J28" i="4" a="1"/>
  <c r="Z40" i="4" a="1"/>
  <c r="X41" i="1" a="1"/>
  <c r="G12" i="4" a="1"/>
  <c r="S15" i="4" a="1"/>
  <c r="AC25" i="1" a="1"/>
  <c r="Z38" i="4" a="1"/>
  <c r="K21" i="4" a="1"/>
  <c r="I4" i="3" a="1"/>
  <c r="X31" i="4" a="1"/>
  <c r="AK25" i="4" a="1"/>
  <c r="AG21" i="1" a="1"/>
  <c r="AB12" i="1" a="1"/>
  <c r="N13" i="4" a="1"/>
  <c r="AG25" i="4" a="1"/>
  <c r="X24" i="4" a="1"/>
  <c r="Y11" i="1" a="1"/>
  <c r="L20" i="4" a="1"/>
  <c r="AJ15" i="4" a="1"/>
  <c r="J18" i="4" a="1"/>
  <c r="P43" i="4" a="1"/>
  <c r="AG7" i="1" a="1"/>
  <c r="O39" i="4" a="1"/>
  <c r="AJ9" i="4" a="1"/>
  <c r="E45" i="4" a="1"/>
  <c r="AK29" i="4" a="1"/>
  <c r="I5" i="4" a="1"/>
  <c r="N20" i="4" a="1"/>
  <c r="N7" i="4" a="1"/>
  <c r="Y6" i="1" a="1"/>
  <c r="AE41" i="4" a="1"/>
  <c r="L33" i="4" a="1"/>
  <c r="AA4" i="3" a="1"/>
  <c r="X25" i="4" a="1"/>
  <c r="AG28" i="4" a="1"/>
  <c r="AI40" i="1" a="1"/>
  <c r="S30" i="4" a="1"/>
  <c r="E28" i="4" a="1"/>
  <c r="S18" i="4" a="1"/>
  <c r="X14" i="4" a="1"/>
  <c r="E32" i="4" a="1"/>
  <c r="E43" i="1" a="1"/>
  <c r="AH17" i="1" a="1"/>
  <c r="X37" i="3" a="1"/>
  <c r="Q6" i="4" a="1"/>
  <c r="J30" i="4" a="1"/>
  <c r="Y16" i="4" a="1"/>
  <c r="AK15" i="3" a="1"/>
  <c r="AH7" i="4" a="1"/>
  <c r="AB45" i="4" a="1"/>
  <c r="H43" i="1" a="1"/>
  <c r="I10" i="4" a="1"/>
  <c r="AB25" i="1" a="1"/>
  <c r="X25" i="1" a="1"/>
  <c r="AJ6" i="1" a="1"/>
  <c r="M23" i="1" a="1"/>
  <c r="S10" i="3" a="1"/>
  <c r="H33" i="3" a="1"/>
  <c r="AE29" i="4" a="1"/>
  <c r="Y22" i="3" a="1"/>
  <c r="AL15" i="3" a="1"/>
  <c r="J45" i="1" a="1"/>
  <c r="Y4" i="4" a="1"/>
  <c r="AF30" i="1" a="1"/>
  <c r="AH29" i="4" a="1"/>
  <c r="AC6" i="1" a="1"/>
  <c r="Z27" i="4" a="1"/>
  <c r="AF24" i="4" a="1"/>
  <c r="Q19" i="4" a="1"/>
  <c r="AI26" i="3" a="1"/>
  <c r="AI5" i="4" a="1"/>
  <c r="M44" i="1" a="1"/>
  <c r="H39" i="1" a="1"/>
  <c r="AG36" i="4" a="1"/>
  <c r="F37" i="4" a="1"/>
  <c r="AI6" i="1" a="1"/>
  <c r="L9" i="4" a="1"/>
  <c r="Z18" i="1" a="1"/>
  <c r="AJ37" i="4" a="1"/>
  <c r="X33" i="1" a="1"/>
  <c r="AF7" i="1" a="1"/>
  <c r="AA6" i="4" a="1"/>
  <c r="O44" i="4" a="1"/>
  <c r="F13" i="3" a="1"/>
  <c r="AG31" i="4" a="1"/>
  <c r="O20" i="1" a="1"/>
  <c r="S43" i="3" a="1"/>
  <c r="AI25" i="3" a="1"/>
  <c r="I25" i="1" a="1"/>
  <c r="O31" i="1" a="1"/>
  <c r="AA38" i="1" a="1"/>
  <c r="AD40" i="3" a="1"/>
  <c r="E27" i="3" a="1"/>
  <c r="AH34" i="3" a="1"/>
  <c r="AG9" i="1" a="1"/>
  <c r="Z37" i="3" a="1"/>
  <c r="Z23" i="3" a="1"/>
  <c r="O34" i="3" a="1"/>
  <c r="H21" i="3" a="1"/>
  <c r="AA30" i="3" a="1"/>
  <c r="R39" i="4" a="1"/>
  <c r="AB17" i="1" a="1"/>
  <c r="AK8" i="4" a="1"/>
  <c r="AB20" i="4" a="1"/>
  <c r="L14" i="4" a="1"/>
  <c r="AI15" i="3" a="1"/>
  <c r="K23" i="4" a="1"/>
  <c r="O13" i="1" a="1"/>
  <c r="AI20" i="4" a="1"/>
  <c r="AH12" i="1" a="1"/>
  <c r="AB42" i="1" a="1"/>
  <c r="I5" i="1" a="1"/>
  <c r="Y38" i="1" a="1"/>
  <c r="F43" i="4" a="1"/>
  <c r="Q21" i="4" a="1"/>
  <c r="AL9" i="3" a="1"/>
  <c r="P38" i="1" a="1"/>
  <c r="AC45" i="3" a="1"/>
  <c r="P23" i="4" a="1"/>
  <c r="I45" i="4" a="1"/>
  <c r="AC33" i="4" a="1"/>
  <c r="G26" i="4" a="1"/>
  <c r="AK29" i="1" a="1"/>
  <c r="AL7" i="1" a="1"/>
  <c r="AE17" i="4" a="1"/>
  <c r="AL43" i="1" a="1"/>
  <c r="AL34" i="3" a="1"/>
  <c r="K16" i="1" a="1"/>
  <c r="AF31" i="3" a="1"/>
  <c r="Q40" i="1" a="1"/>
  <c r="P20" i="3" a="1"/>
  <c r="Y13" i="3" a="1"/>
  <c r="R40" i="1" a="1"/>
  <c r="P35" i="4" a="1"/>
  <c r="AD36" i="4" a="1"/>
  <c r="AK14" i="4" a="1"/>
  <c r="I26" i="3" a="1"/>
  <c r="M42" i="1" a="1"/>
  <c r="AI30" i="1" a="1"/>
  <c r="L7" i="1" a="1"/>
  <c r="E14" i="4" a="1"/>
  <c r="I26" i="1" a="1"/>
  <c r="Y35" i="4" a="1"/>
  <c r="N6" i="4" a="1"/>
  <c r="Q18" i="1" a="1"/>
  <c r="S36" i="4" a="1"/>
  <c r="G11" i="1" a="1"/>
  <c r="AF9" i="1" a="1"/>
  <c r="AH8" i="4" a="1"/>
  <c r="AC17" i="4" a="1"/>
  <c r="Q37" i="3" a="1"/>
  <c r="H13" i="1" a="1"/>
  <c r="AF15" i="1" a="1"/>
  <c r="I42" i="4" a="1"/>
  <c r="AA25" i="1" a="1"/>
  <c r="AK18" i="1" a="1"/>
  <c r="AD39" i="3" a="1"/>
  <c r="AE11" i="1" a="1"/>
  <c r="AK4" i="4" a="1"/>
  <c r="X29" i="1" a="1"/>
  <c r="R15" i="1" a="1"/>
  <c r="AH26" i="4" a="1"/>
  <c r="X7" i="4" a="1"/>
  <c r="S11" i="4" a="1"/>
  <c r="AJ28" i="4" a="1"/>
  <c r="O19" i="4" a="1"/>
  <c r="AI32" i="4" a="1"/>
  <c r="R10" i="4" a="1"/>
  <c r="S6" i="1" a="1"/>
  <c r="AD32" i="1" a="1"/>
  <c r="Q7" i="4" a="1"/>
  <c r="H35" i="4" a="1"/>
  <c r="Z4" i="4" a="1"/>
  <c r="AL29" i="1" a="1"/>
  <c r="AC10" i="1" a="1"/>
  <c r="AH14" i="1" a="1"/>
  <c r="S38" i="4" a="1"/>
  <c r="Z32" i="4" a="1"/>
  <c r="Y36" i="1" a="1"/>
  <c r="AE18" i="4" a="1"/>
  <c r="J5" i="3" a="1"/>
  <c r="AK27" i="3" a="1"/>
  <c r="AE7" i="4" a="1"/>
  <c r="AE9" i="1" a="1"/>
  <c r="I7" i="4" a="1"/>
  <c r="Z44" i="1" a="1"/>
  <c r="AF22" i="4" a="1"/>
  <c r="G13" i="3" a="1"/>
  <c r="Y22" i="4" a="1"/>
  <c r="AE41" i="3" a="1"/>
  <c r="R23" i="4" a="1"/>
  <c r="AD28" i="4" a="1"/>
  <c r="K31" i="3" a="1"/>
  <c r="E19" i="1" a="1"/>
  <c r="AL9" i="4" a="1"/>
  <c r="AA17" i="3" a="1"/>
  <c r="Y40" i="3" a="1"/>
  <c r="S29" i="1" a="1"/>
  <c r="R8" i="4" a="1"/>
  <c r="AI15" i="4" a="1"/>
  <c r="H20" i="4" a="1"/>
  <c r="AG24" i="4" a="1"/>
  <c r="AI6" i="4" a="1"/>
  <c r="AL12" i="4" a="1"/>
  <c r="H38" i="1" a="1"/>
  <c r="S43" i="4" a="1"/>
  <c r="I31" i="1" a="1"/>
  <c r="AA7" i="4" a="1"/>
  <c r="S41" i="4" a="1"/>
  <c r="AG9" i="4" a="1"/>
  <c r="M12" i="4" a="1"/>
  <c r="Y41" i="4" a="1"/>
  <c r="AC39" i="1" a="1"/>
  <c r="K22" i="4" a="1"/>
  <c r="AC44" i="1" a="1"/>
  <c r="L37" i="4" a="1"/>
  <c r="AH22" i="4" a="1"/>
  <c r="G13" i="4" a="1"/>
  <c r="AA32" i="3" a="1"/>
  <c r="AL8" i="1" a="1"/>
  <c r="X24" i="1" a="1"/>
  <c r="Z33" i="3" a="1"/>
  <c r="AI24" i="1" a="1"/>
  <c r="AF16" i="4" a="1"/>
  <c r="AC34" i="4" a="1"/>
  <c r="AC31" i="1" a="1"/>
  <c r="AJ23" i="1" a="1"/>
  <c r="AB27" i="1" a="1"/>
  <c r="AA40" i="4" a="1"/>
  <c r="AD37" i="1" a="1"/>
  <c r="AB35" i="3" a="1"/>
  <c r="AH8" i="1" a="1"/>
  <c r="E31" i="4" a="1"/>
  <c r="I37" i="1" a="1"/>
  <c r="Z41" i="1" a="1"/>
  <c r="AB21" i="3" a="1"/>
  <c r="AF21" i="3" a="1"/>
  <c r="AA33" i="3" a="1"/>
  <c r="N19" i="4" a="1"/>
  <c r="N28" i="4" a="1"/>
  <c r="F36" i="3" a="1"/>
  <c r="N19" i="3" a="1"/>
  <c r="I19" i="1" a="1"/>
  <c r="AH18" i="1" a="1"/>
  <c r="M8" i="1" a="1"/>
  <c r="J31" i="4" a="1"/>
  <c r="AD39" i="4" a="1"/>
  <c r="H11" i="4" a="1"/>
  <c r="N34" i="1" a="1"/>
  <c r="AK27" i="4" a="1"/>
  <c r="P10" i="4" a="1"/>
  <c r="F4" i="4" a="1"/>
  <c r="AE34" i="4" a="1"/>
  <c r="E29" i="1" a="1"/>
  <c r="AE42" i="4" a="1"/>
  <c r="AL42" i="1" a="1"/>
  <c r="AA23" i="3" a="1"/>
  <c r="AF36" i="3" a="1"/>
  <c r="O26" i="4" a="1"/>
  <c r="Y34" i="4" a="1"/>
  <c r="E20" i="3" a="1"/>
  <c r="P14" i="3" a="1"/>
  <c r="AJ41" i="3" a="1"/>
  <c r="R13" i="1" a="1"/>
  <c r="E11" i="1" a="1"/>
  <c r="AK16" i="1" a="1"/>
  <c r="P6" i="4" a="1"/>
  <c r="O8" i="1" a="1"/>
  <c r="M43" i="1" a="1"/>
  <c r="AC18" i="3" a="1"/>
  <c r="AF21" i="1" a="1"/>
  <c r="L9" i="3" a="1"/>
  <c r="S14" i="3" a="1"/>
  <c r="AE8" i="1" a="1"/>
  <c r="G32" i="4" a="1"/>
  <c r="Y42" i="4" a="1"/>
  <c r="M11" i="1" a="1"/>
  <c r="G5" i="3" a="1"/>
  <c r="AB44" i="4" a="1"/>
  <c r="AB29" i="4" a="1"/>
  <c r="K36" i="4" a="1"/>
  <c r="S42" i="4" a="1"/>
  <c r="X37" i="1" a="1"/>
  <c r="AF4" i="1" a="1"/>
  <c r="AA42" i="4" a="1"/>
  <c r="AC20" i="3" a="1"/>
  <c r="Z18" i="4" a="1"/>
  <c r="S20" i="4" a="1"/>
  <c r="AD35" i="1" a="1"/>
  <c r="P17" i="1" a="1"/>
  <c r="F44" i="1" a="1"/>
  <c r="AD30" i="4" a="1"/>
  <c r="AL29" i="4" a="1"/>
  <c r="AE5" i="3" a="1"/>
  <c r="AH20" i="1" a="1"/>
  <c r="M6" i="4" a="1"/>
  <c r="S9" i="1" a="1"/>
  <c r="AE44" i="4" a="1"/>
  <c r="Z45" i="4" a="1"/>
  <c r="AH28" i="4" a="1"/>
  <c r="N42" i="1" a="1"/>
  <c r="G27" i="4" a="1"/>
  <c r="E45" i="3" a="1"/>
  <c r="AF27" i="4" a="1"/>
  <c r="AK19" i="4" a="1"/>
  <c r="AJ17" i="4" a="1"/>
  <c r="AK44" i="4" a="1"/>
  <c r="AF18" i="4" a="1"/>
  <c r="K18" i="1" a="1"/>
  <c r="P43" i="1" a="1"/>
  <c r="P11" i="4" a="1"/>
  <c r="Y20" i="4" a="1"/>
  <c r="AA15" i="1" a="1"/>
  <c r="F40" i="4" a="1"/>
  <c r="AG15" i="4" a="1"/>
  <c r="AI35" i="4" a="1"/>
  <c r="AF20" i="4" a="1"/>
  <c r="H40" i="1" a="1"/>
  <c r="AD22" i="3" a="1"/>
  <c r="Z16" i="4" a="1"/>
  <c r="AF17" i="1" a="1"/>
  <c r="AE15" i="1" a="1"/>
  <c r="E30" i="4" a="1"/>
  <c r="M26" i="4" a="1"/>
  <c r="AA14" i="1" a="1"/>
  <c r="AB31" i="4" a="1"/>
  <c r="AI12" i="1" a="1"/>
  <c r="AC36" i="1" a="1"/>
  <c r="M23" i="4" a="1"/>
  <c r="O8" i="4" a="1"/>
  <c r="N40" i="4" a="1"/>
  <c r="Z10" i="4" a="1"/>
  <c r="Z19" i="4" a="1"/>
  <c r="AB30" i="3" a="1"/>
  <c r="Y31" i="3" a="1"/>
  <c r="AD20" i="3" a="1"/>
  <c r="AE10" i="4" a="1"/>
  <c r="K14" i="4" a="1"/>
  <c r="AB36" i="4" a="1"/>
  <c r="F11" i="4" a="1"/>
  <c r="E23" i="3" a="1"/>
  <c r="P37" i="4" a="1"/>
  <c r="AA10" i="4" a="1"/>
  <c r="AJ18" i="3" a="1"/>
  <c r="E6" i="1" a="1"/>
  <c r="G8" i="1" a="1"/>
  <c r="E41" i="4" a="1"/>
  <c r="AF45" i="3" a="1"/>
  <c r="X43" i="1" a="1"/>
  <c r="F42" i="4" a="1"/>
  <c r="Y12" i="1" a="1"/>
  <c r="N37" i="4" a="1"/>
  <c r="AK38" i="4" a="1"/>
  <c r="AJ21" i="4" a="1"/>
  <c r="AD32" i="4" a="1"/>
  <c r="AG43" i="4" a="1"/>
  <c r="I45" i="3" a="1"/>
  <c r="L4" i="4" a="1"/>
  <c r="AG36" i="1" a="1"/>
  <c r="N8" i="1" a="1"/>
  <c r="AD13" i="4" a="1"/>
  <c r="Q12" i="1" a="1"/>
  <c r="J26" i="1" a="1"/>
  <c r="X31" i="3" a="1"/>
  <c r="K15" i="1" a="1"/>
  <c r="G42" i="4" a="1"/>
  <c r="E21" i="3" a="1"/>
  <c r="Q33" i="1" a="1"/>
  <c r="H10" i="1" a="1"/>
  <c r="I36" i="1" a="1"/>
  <c r="AF32" i="1" a="1"/>
  <c r="AD28" i="1" a="1"/>
  <c r="M42" i="4" a="1"/>
  <c r="H8" i="1" a="1"/>
  <c r="L12" i="1" a="1"/>
  <c r="N21" i="4" a="1"/>
  <c r="Z8" i="3" a="1"/>
  <c r="AI31" i="1" a="1"/>
  <c r="S45" i="1" a="1"/>
  <c r="I15" i="1" a="1"/>
  <c r="AA13" i="1" a="1"/>
  <c r="X20" i="1" a="1"/>
  <c r="S40" i="3" a="1"/>
  <c r="G19" i="3" a="1"/>
  <c r="K17" i="3" a="1"/>
  <c r="AI28" i="3" a="1"/>
  <c r="M34" i="4" a="1"/>
  <c r="K26" i="3" a="1"/>
  <c r="K30" i="1" a="1"/>
  <c r="AK34" i="3" a="1"/>
  <c r="Z13" i="4" a="1"/>
  <c r="AE19" i="1" a="1"/>
  <c r="AF39" i="1" a="1"/>
  <c r="AG13" i="3" a="1"/>
  <c r="AH36" i="4" a="1"/>
  <c r="E20" i="4" a="1"/>
  <c r="O12" i="1" a="1"/>
  <c r="AH10" i="1" a="1"/>
  <c r="AJ9" i="3" a="1"/>
  <c r="Q43" i="3" a="1"/>
  <c r="AA25" i="3" a="1"/>
  <c r="O21" i="4" a="1"/>
  <c r="J37" i="1" a="1"/>
  <c r="AE45" i="3" a="1"/>
  <c r="X23" i="1" a="1"/>
  <c r="AD38" i="4" a="1"/>
  <c r="X13" i="1" a="1"/>
  <c r="AI21" i="1" a="1"/>
  <c r="K29" i="1" a="1"/>
  <c r="N42" i="4" a="1"/>
  <c r="N26" i="1" a="1"/>
  <c r="AI29" i="4" a="1"/>
  <c r="AE25" i="3" a="1"/>
  <c r="AH26" i="1" a="1"/>
  <c r="Y26" i="1" a="1"/>
  <c r="M7" i="4" a="1"/>
  <c r="X4" i="4" a="1"/>
  <c r="AF32" i="4" a="1"/>
  <c r="AJ26" i="4" a="1"/>
  <c r="AK28" i="1" a="1"/>
  <c r="R41" i="4" a="1"/>
  <c r="AB21" i="4" a="1"/>
  <c r="E22" i="4" a="1"/>
  <c r="Z6" i="1" a="1"/>
  <c r="Z5" i="4" a="1"/>
  <c r="AC44" i="4" a="1"/>
  <c r="P5" i="1" a="1"/>
  <c r="F35" i="4" a="1"/>
  <c r="AH27" i="4" a="1"/>
  <c r="G21" i="4" a="1"/>
  <c r="Y30" i="1" a="1"/>
  <c r="AF12" i="4" a="1"/>
  <c r="S38" i="1" a="1"/>
  <c r="AL27" i="4" a="1"/>
  <c r="K13" i="1" a="1"/>
  <c r="AI44" i="4" a="1"/>
  <c r="O14" i="4" a="1"/>
  <c r="Q12" i="4" a="1"/>
  <c r="N23" i="1" a="1"/>
  <c r="AA41" i="1" a="1"/>
  <c r="AG17" i="4" a="1"/>
  <c r="AJ35" i="1" a="1"/>
  <c r="AL31" i="4" a="1"/>
  <c r="Z34" i="4" a="1"/>
  <c r="H5" i="4" a="1"/>
  <c r="AF40" i="1" a="1"/>
  <c r="AA21" i="1" a="1"/>
  <c r="R36" i="1" a="1"/>
  <c r="I41" i="4" a="1"/>
  <c r="AD17" i="1" a="1"/>
  <c r="AE31" i="4" a="1"/>
  <c r="Y7" i="1" a="1"/>
  <c r="AD31" i="4" a="1"/>
  <c r="Q16" i="3" a="1"/>
  <c r="AL15" i="1" a="1"/>
  <c r="AD16" i="1" a="1"/>
  <c r="AH32" i="4" a="1"/>
  <c r="Y25" i="4" a="1"/>
  <c r="AH24" i="1" a="1"/>
  <c r="X18" i="1" a="1"/>
  <c r="AC43" i="4" a="1"/>
  <c r="AA33" i="1" a="1"/>
  <c r="AJ45" i="1" a="1"/>
  <c r="AI41" i="4" a="1"/>
  <c r="AK38" i="3" a="1"/>
  <c r="AD11" i="4" a="1"/>
  <c r="I20" i="4" a="1"/>
  <c r="AA19" i="4" a="1"/>
  <c r="AG20" i="1" a="1"/>
  <c r="AJ8" i="4" a="1"/>
  <c r="AJ39" i="4" a="1"/>
  <c r="AF19" i="4" a="1"/>
  <c r="G14" i="4" a="1"/>
  <c r="AF39" i="4" a="1"/>
  <c r="X6" i="4" a="1"/>
  <c r="AG35" i="4" a="1"/>
  <c r="AI32" i="1" a="1"/>
  <c r="E19" i="4" a="1"/>
  <c r="N31" i="4" a="1"/>
  <c r="Y33" i="1" a="1"/>
  <c r="AH41" i="4" a="1"/>
  <c r="AG23" i="4" a="1"/>
  <c r="K43" i="1" a="1"/>
  <c r="S22" i="4" a="1"/>
  <c r="AF31" i="4" a="1"/>
  <c r="AD45" i="1" a="1"/>
  <c r="AA21" i="4" a="1"/>
  <c r="H15" i="4" a="1"/>
  <c r="F33" i="4" a="1"/>
  <c r="AE22" i="1" a="1"/>
  <c r="Y43" i="1" a="1"/>
  <c r="AE30" i="4" a="1"/>
  <c r="Q42" i="4" a="1"/>
  <c r="L7" i="4" a="1"/>
  <c r="Z22" i="1" a="1"/>
  <c r="AL15" i="4" a="1"/>
  <c r="AK35" i="4" a="1"/>
  <c r="X30" i="1" a="1"/>
  <c r="AJ7" i="1" a="1"/>
  <c r="N45" i="4" a="1"/>
  <c r="J25" i="4" a="1"/>
  <c r="N8" i="4" a="1"/>
  <c r="J30" i="1" a="1"/>
  <c r="AD15" i="4" a="1"/>
  <c r="Q30" i="4" a="1"/>
  <c r="X8" i="1" a="1"/>
  <c r="H31" i="4" a="1"/>
  <c r="H29" i="1" a="1"/>
  <c r="AK30" i="4" a="1"/>
  <c r="AK16" i="4" a="1"/>
  <c r="S17" i="4" a="1"/>
  <c r="S32" i="4" a="1"/>
  <c r="Z29" i="4" a="1"/>
  <c r="Q43" i="4" a="1"/>
  <c r="O41" i="1" a="1"/>
  <c r="AI37" i="4" a="1"/>
  <c r="P16" i="4" a="1"/>
  <c r="Y19" i="4" a="1"/>
  <c r="AB39" i="4" a="1"/>
  <c r="AF26" i="4" a="1"/>
  <c r="Y28" i="4" a="1"/>
  <c r="Z36" i="4" a="1"/>
  <c r="S23" i="4" a="1"/>
  <c r="P42" i="4" a="1"/>
  <c r="Q22" i="1" a="1"/>
  <c r="F9" i="4" a="1"/>
  <c r="AL34" i="4" a="1"/>
  <c r="AI10" i="4" a="1"/>
  <c r="AL38" i="1" a="1"/>
  <c r="AJ14" i="4" a="1"/>
  <c r="AL30" i="3" a="1"/>
  <c r="AD28" i="3" a="1"/>
  <c r="AL10" i="4" a="1"/>
  <c r="AF35" i="4" a="1"/>
  <c r="AH21" i="1" a="1"/>
  <c r="AA10" i="1" a="1"/>
  <c r="AH17" i="4" a="1"/>
  <c r="K8" i="4" a="1"/>
  <c r="O10" i="4" a="1"/>
  <c r="AE30" i="1" a="1"/>
  <c r="AK40" i="3" a="1"/>
  <c r="Y45" i="1" a="1"/>
  <c r="K35" i="1" a="1"/>
  <c r="AB41" i="1" a="1"/>
  <c r="I9" i="4" a="1"/>
  <c r="AD22" i="1" a="1"/>
  <c r="X12" i="1" a="1"/>
  <c r="F15" i="4" a="1"/>
  <c r="R19" i="1" a="1"/>
  <c r="E5" i="3" a="1"/>
  <c r="G24" i="1" a="1"/>
  <c r="S29" i="4" a="1"/>
  <c r="N21" i="1" a="1"/>
  <c r="R25" i="4" a="1"/>
  <c r="M25" i="4" a="1"/>
  <c r="AA44" i="4" a="1"/>
  <c r="AL19" i="1" a="1"/>
  <c r="I42" i="1" a="1"/>
  <c r="AK45" i="4" a="1"/>
  <c r="L19" i="1" a="1"/>
  <c r="AI7" i="4" a="1"/>
  <c r="P31" i="4" a="1"/>
  <c r="L15" i="4" a="1"/>
  <c r="O13" i="4" a="1"/>
  <c r="AB12" i="4" a="1"/>
  <c r="Z31" i="1" a="1"/>
  <c r="AH25" i="1" a="1"/>
  <c r="AL18" i="3" a="1"/>
  <c r="AC5" i="1" a="1"/>
  <c r="E42" i="1" a="1"/>
  <c r="AK28" i="3" a="1"/>
  <c r="AF6" i="1" a="1"/>
  <c r="F30" i="4" a="1"/>
  <c r="R40" i="4" a="1"/>
  <c r="J14" i="3" a="1"/>
  <c r="AL41" i="3" a="1"/>
  <c r="AE36" i="4" a="1"/>
  <c r="AC39" i="4" a="1"/>
  <c r="AI26" i="4" a="1"/>
  <c r="AG38" i="1" a="1"/>
  <c r="M7" i="1" a="1"/>
  <c r="AE6" i="3" a="1"/>
  <c r="F40" i="1" a="1"/>
  <c r="AK22" i="4" a="1"/>
  <c r="O37" i="1" a="1"/>
  <c r="AB37" i="4" a="1"/>
  <c r="AE40" i="4" a="1"/>
  <c r="AC14" i="4" a="1"/>
  <c r="AA35" i="4" a="1"/>
  <c r="AH20" i="4" a="1"/>
  <c r="L11" i="4" a="1"/>
  <c r="AH41" i="3" a="1"/>
  <c r="P33" i="3" a="1"/>
  <c r="AB26" i="1" a="1"/>
  <c r="AB15" i="4" a="1"/>
  <c r="S12" i="1" a="1"/>
  <c r="AB37" i="3" a="1"/>
  <c r="M8" i="4" a="1"/>
  <c r="Y31" i="1" a="1"/>
  <c r="K37" i="4" a="1"/>
  <c r="AB16" i="4" a="1"/>
  <c r="P14" i="4" a="1"/>
  <c r="AI21" i="4" a="1"/>
  <c r="I32" i="3" a="1"/>
  <c r="AA29" i="3" a="1"/>
  <c r="S6" i="4" a="1"/>
  <c r="Q17" i="4" a="1"/>
  <c r="L24" i="4" a="1"/>
  <c r="AL41" i="4" a="1"/>
  <c r="S24" i="4" a="1"/>
  <c r="N22" i="4" a="1"/>
  <c r="E9" i="4" a="1"/>
  <c r="AL5" i="3" a="1"/>
  <c r="M22" i="1" a="1"/>
  <c r="AJ30" i="4" a="1"/>
  <c r="AF10" i="1" a="1"/>
  <c r="Q17" i="1" a="1"/>
  <c r="H44" i="1" a="1"/>
  <c r="J6" i="3" a="1"/>
  <c r="S25" i="1" a="1"/>
  <c r="G40" i="4" a="1"/>
  <c r="F15" i="3" a="1"/>
  <c r="Q45" i="4" a="1"/>
  <c r="L17" i="4" a="1"/>
  <c r="AJ33" i="4" a="1"/>
  <c r="N25" i="3" a="1"/>
  <c r="X17" i="4" a="1"/>
  <c r="Z15" i="1" a="1"/>
  <c r="AB31" i="1" a="1"/>
  <c r="AL45" i="1" a="1"/>
  <c r="AH29" i="1" a="1"/>
  <c r="M33" i="1" a="1"/>
  <c r="AA29" i="1" a="1"/>
  <c r="I30" i="1" a="1"/>
  <c r="AE28" i="4" a="1"/>
  <c r="AJ39" i="1" a="1"/>
  <c r="AC10" i="4" a="1"/>
  <c r="I23" i="1" a="1"/>
  <c r="N24" i="1" a="1"/>
  <c r="Q9" i="4" a="1"/>
  <c r="Z26" i="4" a="1"/>
  <c r="H16" i="4" a="1"/>
  <c r="AG44" i="4" a="1"/>
  <c r="AB26" i="4" a="1"/>
  <c r="Y24" i="1" a="1"/>
  <c r="K7" i="4" a="1"/>
  <c r="Y11" i="4" a="1"/>
  <c r="Y13" i="4" a="1"/>
  <c r="I37" i="4" a="1"/>
  <c r="E12" i="1" a="1"/>
  <c r="AE6" i="1" a="1"/>
  <c r="AG32" i="4" a="1"/>
  <c r="AK39" i="1" a="1"/>
  <c r="AK17" i="4" a="1"/>
  <c r="M36" i="4" a="1"/>
  <c r="Y12" i="4" a="1"/>
  <c r="AL25" i="3" a="1"/>
  <c r="AD5" i="3" a="1"/>
  <c r="F45" i="1" a="1"/>
  <c r="AC20" i="4" a="1"/>
  <c r="AF6" i="4" a="1"/>
  <c r="G21" i="1" a="1"/>
  <c r="P24" i="4" a="1"/>
  <c r="AG26" i="1" a="1"/>
  <c r="AB14" i="1" a="1"/>
  <c r="AG27" i="4" a="1"/>
  <c r="AG12" i="1" a="1"/>
  <c r="AB10" i="4" a="1"/>
  <c r="AL32" i="4" a="1"/>
  <c r="AH40" i="4" a="1"/>
  <c r="AA5" i="4" a="1"/>
  <c r="L37" i="1" a="1"/>
  <c r="P30" i="4" a="1"/>
  <c r="R20" i="4" a="1"/>
  <c r="K27" i="4" a="1"/>
  <c r="I39" i="4" a="1"/>
  <c r="AC30" i="4" a="1"/>
  <c r="Y37" i="3" a="1"/>
  <c r="N20" i="1" a="1"/>
  <c r="AE5" i="4" a="1"/>
  <c r="J37" i="4" a="1"/>
  <c r="AG39" i="4" a="1"/>
  <c r="AE13" i="4" a="1"/>
  <c r="J10" i="4" a="1"/>
  <c r="AK20" i="4" a="1"/>
  <c r="AB15" i="1" a="1"/>
  <c r="Z15" i="4" a="1"/>
  <c r="M13" i="4" a="1"/>
  <c r="Z10" i="1" a="1"/>
  <c r="N39" i="4" a="1"/>
  <c r="G27" i="3" a="1"/>
  <c r="G10" i="4" a="1"/>
  <c r="AI25" i="4" a="1"/>
  <c r="AA7" i="1" a="1"/>
  <c r="Z4" i="1" a="1"/>
  <c r="AL39" i="3" a="1"/>
  <c r="AD18" i="4" a="1"/>
  <c r="F17" i="1" a="1"/>
  <c r="O9" i="1" a="1"/>
  <c r="AE23" i="3" a="1"/>
  <c r="AB7" i="3" a="1"/>
  <c r="AI35" i="3" a="1"/>
  <c r="AC43" i="3" a="1"/>
  <c r="S12" i="4" a="1"/>
  <c r="Z12" i="3" a="1"/>
  <c r="L11" i="3" a="1"/>
  <c r="F5" i="4" a="1"/>
  <c r="AD23" i="4" a="1"/>
  <c r="J7" i="4" a="1"/>
  <c r="AH37" i="4" a="1"/>
  <c r="AB41" i="4" a="1"/>
  <c r="F37" i="1" a="1"/>
  <c r="X23" i="4" a="1"/>
  <c r="N7" i="1" a="1"/>
  <c r="K28" i="1" a="1"/>
  <c r="O18" i="1" a="1"/>
  <c r="O27" i="4" a="1"/>
  <c r="AI28" i="4" a="1"/>
  <c r="F29" i="1" a="1"/>
  <c r="AB42" i="3" a="1"/>
  <c r="M6" i="1" a="1"/>
  <c r="AL17" i="1" a="1"/>
  <c r="M29" i="1" a="1"/>
  <c r="K19" i="1" a="1"/>
  <c r="J39" i="1" a="1"/>
  <c r="AI44" i="3" a="1"/>
  <c r="AI15" i="1" a="1"/>
  <c r="G8" i="4" a="1"/>
  <c r="AC17" i="1" a="1"/>
  <c r="AA32" i="1" a="1"/>
  <c r="AL44" i="4" a="1"/>
  <c r="X14" i="1" a="1"/>
  <c r="AK17" i="3" a="1"/>
  <c r="AJ24" i="4" a="1"/>
  <c r="R7" i="4" a="1"/>
  <c r="Q27" i="4" a="1"/>
  <c r="F33" i="3" a="1"/>
  <c r="AJ36" i="3" a="1"/>
  <c r="R34" i="4" a="1"/>
  <c r="K42" i="3" a="1"/>
  <c r="L10" i="4" a="1"/>
  <c r="AJ31" i="4" a="1"/>
  <c r="S8" i="4" a="1"/>
  <c r="Q35" i="1" a="1"/>
  <c r="AI42" i="1" a="1"/>
  <c r="Z36" i="1" a="1"/>
  <c r="AJ36" i="4" a="1"/>
  <c r="H40" i="4" a="1"/>
  <c r="AI22" i="3" a="1"/>
  <c r="AK42" i="3" a="1"/>
  <c r="O27" i="1" a="1"/>
  <c r="I30" i="4" a="1"/>
  <c r="X15" i="1" a="1"/>
  <c r="G45" i="4" a="1"/>
  <c r="I28" i="4" a="1"/>
  <c r="M29" i="4" a="1"/>
  <c r="AD42" i="4" a="1"/>
  <c r="J23" i="1" a="1"/>
  <c r="F31" i="3" a="1"/>
  <c r="N33" i="1" a="1"/>
  <c r="AC32" i="1" a="1"/>
  <c r="H15" i="3" a="1"/>
  <c r="AA36" i="1" a="1"/>
  <c r="AG23" i="3" a="1"/>
  <c r="Y14" i="3" a="1"/>
  <c r="K45" i="3" a="1"/>
  <c r="M43" i="3" a="1"/>
  <c r="Z21" i="1" a="1"/>
  <c r="O30" i="3" a="1"/>
  <c r="Q21" i="1" a="1"/>
  <c r="Q27" i="3" a="1"/>
  <c r="N38" i="4" a="1"/>
  <c r="AA37" i="4" a="1"/>
  <c r="Q39" i="3" a="1"/>
  <c r="L41" i="1" a="1"/>
  <c r="H44" i="3" a="1"/>
  <c r="F11" i="3" a="1"/>
  <c r="AE15" i="3" a="1"/>
  <c r="AL14" i="1" a="1"/>
  <c r="R44" i="4" a="1"/>
  <c r="AA45" i="1" a="1"/>
  <c r="AK4" i="1" a="1"/>
  <c r="AF15" i="4" a="1"/>
  <c r="AG27" i="1" a="1"/>
  <c r="AI23" i="4" a="1"/>
  <c r="H41" i="4" a="1"/>
  <c r="AA31" i="1" a="1"/>
  <c r="R4" i="3" a="1"/>
  <c r="F34" i="4" a="1"/>
  <c r="AB35" i="4" a="1"/>
  <c r="G17" i="3" a="1"/>
  <c r="F8" i="1" a="1"/>
  <c r="J43" i="4" a="1"/>
  <c r="AL16" i="4" a="1"/>
  <c r="R11" i="4" a="1"/>
  <c r="F13" i="4" a="1"/>
  <c r="AC35" i="4" a="1"/>
  <c r="N12" i="4" a="1"/>
  <c r="K4" i="3" a="1"/>
  <c r="O30" i="1" a="1"/>
  <c r="I16" i="1" a="1"/>
  <c r="I39" i="3" a="1"/>
  <c r="AK35" i="3" a="1"/>
  <c r="AK40" i="1" a="1"/>
  <c r="N9" i="4" a="1"/>
  <c r="X14" i="3" a="1"/>
  <c r="P8" i="3" a="1"/>
  <c r="AE24" i="4" a="1"/>
  <c r="E21" i="4" a="1"/>
  <c r="J17" i="1" a="1"/>
  <c r="N35" i="4" a="1"/>
  <c r="AL44" i="1" a="1"/>
  <c r="AE11" i="4" a="1"/>
  <c r="AF29" i="4" a="1"/>
  <c r="M11" i="4" a="1"/>
  <c r="AA34" i="3" a="1"/>
  <c r="N11" i="1" a="1"/>
  <c r="AH20" i="3" a="1"/>
  <c r="Z20" i="1" a="1"/>
  <c r="O7" i="3" a="1"/>
  <c r="AI7" i="1" a="1"/>
  <c r="F13" i="1" a="1"/>
  <c r="AA18" i="4" a="1"/>
  <c r="AJ6" i="4" a="1"/>
  <c r="AE39" i="3" a="1"/>
  <c r="AI41" i="3" a="1"/>
  <c r="E17" i="1" a="1"/>
  <c r="AE40" i="1" a="1"/>
  <c r="AF41" i="4" a="1"/>
  <c r="AJ15" i="3" a="1"/>
  <c r="AF31" i="1" a="1"/>
  <c r="M21" i="3" a="1"/>
  <c r="H45" i="3" a="1"/>
  <c r="Q45" i="3" a="1"/>
  <c r="AH34" i="4" a="1"/>
  <c r="E25" i="3" a="1"/>
  <c r="G29" i="3" a="1"/>
  <c r="AG29" i="1" a="1"/>
  <c r="N37" i="3" a="1"/>
  <c r="AI43" i="1" a="1"/>
  <c r="K38" i="4" a="1"/>
  <c r="E41" i="1" a="1"/>
  <c r="AD19" i="4" a="1"/>
  <c r="AI25" i="1" a="1"/>
  <c r="P13" i="4" a="1"/>
  <c r="AB19" i="3" a="1"/>
  <c r="L13" i="3" a="1"/>
  <c r="AD26" i="3" a="1"/>
  <c r="Q33" i="3" a="1"/>
  <c r="S33" i="3" a="1"/>
  <c r="Q5" i="3" a="1"/>
  <c r="H26" i="3" a="1"/>
  <c r="Q31" i="4" a="1"/>
  <c r="K42" i="4" a="1"/>
  <c r="AK20" i="1" a="1"/>
  <c r="P29" i="1" a="1"/>
  <c r="K33" i="3" a="1"/>
  <c r="AA4" i="1" a="1"/>
  <c r="H33" i="1" a="1"/>
  <c r="AL24" i="4" a="1"/>
  <c r="H17" i="1" a="1"/>
  <c r="AA19" i="1" a="1"/>
  <c r="Y16" i="3" a="1"/>
  <c r="AD39" i="1" a="1"/>
  <c r="AJ35" i="4" a="1"/>
  <c r="M31" i="3" a="1"/>
  <c r="AK22" i="1" a="1"/>
  <c r="X40" i="3" a="1"/>
  <c r="I44" i="1" a="1"/>
  <c r="L15" i="3" a="1"/>
  <c r="O42" i="4" a="1"/>
  <c r="R11" i="3" a="1"/>
  <c r="M19" i="4" a="1"/>
  <c r="R37" i="3" a="1"/>
  <c r="AK34" i="1" a="1"/>
  <c r="AB9" i="1" a="1"/>
  <c r="AF22" i="1" a="1"/>
  <c r="J35" i="3" a="1"/>
  <c r="AJ22" i="3" a="1"/>
  <c r="AG4" i="4" a="1"/>
  <c r="H11" i="1" a="1"/>
  <c r="AA36" i="4" a="1"/>
  <c r="S20" i="1" a="1"/>
  <c r="AH4" i="3" a="1"/>
  <c r="Y20" i="3" a="1"/>
  <c r="I13" i="1" a="1"/>
  <c r="R40" i="3" a="1"/>
  <c r="H27" i="1" a="1"/>
  <c r="AG38" i="3" a="1"/>
  <c r="N29" i="4" a="1"/>
  <c r="K34" i="3" a="1"/>
  <c r="R44" i="1" a="1"/>
  <c r="X13" i="4" a="1"/>
  <c r="AE7" i="1" a="1"/>
  <c r="Q32" i="1" a="1"/>
  <c r="R38" i="3" a="1"/>
  <c r="I23" i="3" a="1"/>
  <c r="AJ21" i="1" a="1"/>
  <c r="F36" i="4" a="1"/>
  <c r="N21" i="3" a="1"/>
  <c r="AL8" i="3" a="1"/>
  <c r="S43" i="1" a="1"/>
  <c r="Z44" i="3" a="1"/>
  <c r="H4" i="4" a="1"/>
  <c r="AH42" i="3" a="1"/>
  <c r="L22" i="4" a="1"/>
  <c r="AF38" i="1" a="1"/>
  <c r="E8" i="3" a="1"/>
  <c r="G41" i="1" a="1"/>
  <c r="F22" i="3" a="1"/>
  <c r="AA5" i="3" a="1"/>
  <c r="L42" i="4" a="1"/>
  <c r="G26" i="3" a="1"/>
  <c r="Y19" i="3" a="1"/>
  <c r="AG28" i="1" a="1"/>
  <c r="AL13" i="4" a="1"/>
  <c r="O28" i="1" a="1"/>
  <c r="AD4" i="3" a="1"/>
  <c r="J38" i="3" a="1"/>
  <c r="P9" i="3" a="1"/>
  <c r="AE19" i="3" a="1"/>
  <c r="M15" i="3" a="1"/>
  <c r="AJ12" i="4" a="1"/>
  <c r="X34" i="3" a="1"/>
  <c r="AI30" i="3" a="1"/>
  <c r="Z33" i="1" a="1"/>
  <c r="L32" i="3" a="1"/>
  <c r="L17" i="1" a="1"/>
  <c r="X6" i="3" a="1"/>
  <c r="O20" i="3" a="1"/>
  <c r="AH33" i="1" a="1"/>
  <c r="AE31" i="1" a="1"/>
  <c r="K5" i="3" a="1"/>
  <c r="AI5" i="3" a="1"/>
  <c r="R24" i="4" a="1"/>
  <c r="F32" i="1" a="1"/>
  <c r="N42" i="3" a="1"/>
  <c r="G30" i="3" a="1"/>
  <c r="AB44" i="1" a="1"/>
  <c r="Z43" i="3" a="1"/>
  <c r="L30" i="3" a="1"/>
  <c r="J41" i="3" a="1"/>
  <c r="Q32" i="3" a="1"/>
  <c r="AA12" i="3" a="1"/>
  <c r="O22" i="1" a="1"/>
  <c r="AE23" i="1" a="1"/>
  <c r="R27" i="4" a="1"/>
  <c r="F10" i="4" a="1"/>
  <c r="P19" i="1" a="1"/>
  <c r="AE36" i="3" a="1"/>
  <c r="AF18" i="3" a="1"/>
  <c r="AD18" i="1" a="1"/>
  <c r="AH35" i="4" a="1"/>
  <c r="AL9" i="1" a="1"/>
  <c r="N14" i="1" a="1"/>
  <c r="AB17" i="3" a="1"/>
  <c r="J42" i="1" a="1"/>
  <c r="AC14" i="3" a="1"/>
  <c r="AE38" i="1" a="1"/>
  <c r="Y4" i="3" a="1"/>
  <c r="AC11" i="3" a="1"/>
  <c r="AH8" i="3" a="1"/>
  <c r="AG45" i="3" a="1"/>
  <c r="O42" i="3" a="1"/>
  <c r="AK25" i="3" a="1"/>
  <c r="N22" i="3" a="1"/>
  <c r="E6" i="4" a="1"/>
  <c r="AI45" i="3" a="1"/>
  <c r="H34" i="1" a="1"/>
  <c r="X11" i="4" a="1"/>
  <c r="AK5" i="3" a="1"/>
  <c r="Q16" i="1" a="1"/>
  <c r="AC27" i="1" a="1"/>
  <c r="H14" i="1" a="1"/>
  <c r="AB28" i="4" a="1"/>
  <c r="AG5" i="1" a="1"/>
  <c r="Z25" i="1" a="1"/>
  <c r="I38" i="3" a="1"/>
  <c r="AE32" i="1" a="1"/>
  <c r="AH36" i="1" a="1"/>
  <c r="Z23" i="1" a="1"/>
  <c r="N10" i="3" a="1"/>
  <c r="E32" i="3" a="1"/>
  <c r="F12" i="3" a="1"/>
  <c r="F19" i="3" a="1"/>
  <c r="J17" i="3" a="1"/>
  <c r="Z24" i="1" a="1"/>
  <c r="AK22" i="3" a="1"/>
  <c r="Q10" i="4" a="1"/>
  <c r="AB16" i="3" a="1"/>
  <c r="J4" i="3" a="1"/>
  <c r="AI4" i="1" a="1"/>
  <c r="P4" i="3" a="1"/>
  <c r="AI13" i="1" a="1"/>
  <c r="AA15" i="3" a="1"/>
  <c r="S32" i="1" a="1"/>
  <c r="K11" i="3" a="1"/>
  <c r="Q15" i="3" a="1"/>
  <c r="R14" i="3" a="1"/>
  <c r="Y40" i="1" a="1"/>
  <c r="O15" i="4" a="1"/>
  <c r="S39" i="4" a="1"/>
  <c r="G41" i="4" a="1"/>
  <c r="H5" i="3" a="1"/>
  <c r="P22" i="4" a="1"/>
  <c r="J19" i="4" a="1"/>
  <c r="L27" i="1" a="1"/>
  <c r="AJ23" i="3" a="1"/>
  <c r="M13" i="3" a="1"/>
  <c r="Z11" i="1" a="1"/>
  <c r="AG40" i="4" a="1"/>
  <c r="H24" i="4" a="1"/>
  <c r="AC28" i="4" a="1"/>
  <c r="AG33" i="3" a="1"/>
  <c r="AJ23" i="4" a="1"/>
  <c r="S35" i="4" a="1"/>
  <c r="G38" i="1" a="1"/>
  <c r="AI6" i="3" a="1"/>
  <c r="AF18" i="1" a="1"/>
  <c r="J12" i="3" a="1"/>
  <c r="AD38" i="3" a="1"/>
  <c r="AL21" i="4" a="1"/>
  <c r="AE28" i="1" a="1"/>
  <c r="Q20" i="4" a="1"/>
  <c r="J43" i="1" a="1"/>
  <c r="I34" i="4" a="1"/>
  <c r="AF12" i="1" a="1"/>
  <c r="AA40" i="1" a="1"/>
  <c r="L21" i="1" a="1"/>
  <c r="Z19" i="1" a="1"/>
  <c r="E17" i="3" a="1"/>
  <c r="P23" i="1" a="1"/>
  <c r="G5" i="4" a="1"/>
  <c r="I40" i="4" a="1"/>
  <c r="AK11" i="3" a="1"/>
  <c r="AB33" i="3" a="1"/>
  <c r="P40" i="4" a="1"/>
  <c r="AF16" i="3" a="1"/>
  <c r="G17" i="1" a="1"/>
  <c r="G21" i="3" a="1"/>
  <c r="Y15" i="1" a="1"/>
  <c r="AC32" i="4" a="1"/>
  <c r="L39" i="4" a="1"/>
  <c r="O15" i="1" a="1"/>
  <c r="P19" i="4" a="1"/>
  <c r="J32" i="4" a="1"/>
  <c r="E44" i="3" a="1"/>
  <c r="Y18" i="1" a="1"/>
  <c r="AD12" i="4" a="1"/>
  <c r="K39" i="1" a="1"/>
  <c r="AA34" i="4" a="1"/>
  <c r="AI10" i="1" a="1"/>
  <c r="G39" i="1" a="1"/>
  <c r="Z40" i="3" a="1"/>
  <c r="AJ41" i="1" a="1"/>
  <c r="AG40" i="3" a="1"/>
  <c r="AA11" i="3" a="1"/>
  <c r="AB4" i="3" a="1"/>
  <c r="AK24" i="1" a="1"/>
  <c r="Z22" i="4" a="1"/>
  <c r="N13" i="3" a="1"/>
  <c r="J44" i="3" a="1"/>
  <c r="F28" i="4" a="1"/>
  <c r="O12" i="4" a="1"/>
  <c r="Y32" i="4" a="1"/>
  <c r="I6" i="4" a="1"/>
  <c r="AH28" i="1" a="1"/>
  <c r="AA8" i="3" a="1"/>
  <c r="AA11" i="4" a="1"/>
  <c r="H18" i="4" a="1"/>
  <c r="L14" i="3" a="1"/>
  <c r="AJ11" i="3" a="1"/>
  <c r="K41" i="1" a="1"/>
  <c r="J22" i="1" a="1"/>
  <c r="AA38" i="4" a="1"/>
  <c r="O28" i="4" a="1"/>
  <c r="S7" i="3" a="1"/>
  <c r="O33" i="3" a="1"/>
  <c r="G9" i="4" a="1"/>
  <c r="I8" i="3" a="1"/>
  <c r="R8" i="1" a="1"/>
  <c r="G33" i="1" a="1"/>
  <c r="AC12" i="4" a="1"/>
  <c r="X28" i="3" a="1"/>
  <c r="H13" i="3" a="1"/>
  <c r="AH37" i="1" a="1"/>
  <c r="I13" i="3" a="1"/>
  <c r="N25" i="1" a="1"/>
  <c r="J17" i="4" a="1"/>
  <c r="R25" i="1" a="1"/>
  <c r="I29" i="3" a="1"/>
  <c r="Y13" i="1" a="1"/>
  <c r="AK26" i="3" a="1"/>
  <c r="K44" i="3" a="1"/>
  <c r="AC33" i="3" a="1"/>
  <c r="M28" i="3" a="1"/>
  <c r="I31" i="4" a="1"/>
  <c r="J13" i="1" a="1"/>
  <c r="AB43" i="1" a="1"/>
  <c r="I17" i="3" a="1"/>
  <c r="L39" i="3" a="1"/>
  <c r="AA42" i="1" a="1"/>
  <c r="AJ24" i="3" a="1"/>
  <c r="H5" i="1" a="1"/>
  <c r="Z18" i="3" a="1"/>
  <c r="AA43" i="1" a="1"/>
  <c r="O37" i="3" a="1"/>
  <c r="AC27" i="4" a="1"/>
  <c r="R26" i="1" a="1"/>
  <c r="AF38" i="3" a="1"/>
  <c r="AH45" i="4" a="1"/>
  <c r="AL17" i="3" a="1"/>
  <c r="G15" i="3" a="1"/>
  <c r="AA26" i="1" a="1"/>
  <c r="S15" i="1" a="1"/>
  <c r="O32" i="4" a="1"/>
  <c r="L33" i="1" a="1"/>
  <c r="J29" i="1" a="1"/>
  <c r="K32" i="4" a="1"/>
  <c r="Q39" i="4" a="1"/>
  <c r="H9" i="1" a="1"/>
  <c r="M25" i="1" a="1"/>
  <c r="N45" i="3" a="1"/>
  <c r="X10" i="3" a="1"/>
  <c r="I21" i="3" a="1"/>
  <c r="Y35" i="3" a="1"/>
  <c r="F9" i="1" a="1"/>
  <c r="AC40" i="3" a="1"/>
  <c r="AC8" i="1" a="1"/>
  <c r="H33" i="4" a="1"/>
  <c r="J13" i="3" a="1"/>
  <c r="R10" i="3" a="1"/>
  <c r="Y24" i="3" a="1"/>
  <c r="L26" i="3" a="1"/>
  <c r="AE27" i="3" a="1"/>
  <c r="AL30" i="4" a="1"/>
  <c r="X27" i="1" a="1"/>
  <c r="Z33" i="4" a="1"/>
  <c r="AK36" i="3" a="1"/>
  <c r="E8" i="1" a="1"/>
  <c r="K12" i="1" a="1"/>
  <c r="Y20" i="1" a="1"/>
  <c r="S13" i="1" a="1"/>
  <c r="S23" i="1" a="1"/>
  <c r="O16" i="4" a="1"/>
  <c r="F16" i="3" a="1"/>
  <c r="X9" i="3" a="1"/>
  <c r="Z29" i="1" a="1"/>
  <c r="AD29" i="1" a="1"/>
  <c r="L22" i="1" a="1"/>
  <c r="AL35" i="3" a="1"/>
  <c r="AH40" i="1" a="1"/>
  <c r="N12" i="3" a="1"/>
  <c r="L21" i="3" a="1"/>
  <c r="AB39" i="3" a="1"/>
  <c r="L18" i="4" a="1"/>
  <c r="AG19" i="1" a="1"/>
  <c r="P31" i="1" a="1"/>
  <c r="AE44" i="3" a="1"/>
  <c r="AE27" i="4" a="1"/>
  <c r="N39" i="3" a="1"/>
  <c r="AJ42" i="1" a="1"/>
  <c r="AD9" i="1" a="1"/>
  <c r="G12" i="3" a="1"/>
  <c r="AH35" i="3" a="1"/>
  <c r="K20" i="1" a="1"/>
  <c r="AJ43" i="3" a="1"/>
  <c r="G25" i="3" a="1"/>
  <c r="Z13" i="3" a="1"/>
  <c r="J24" i="4" a="1"/>
  <c r="E39" i="1" a="1"/>
  <c r="AF8" i="1" a="1"/>
  <c r="G4" i="4" a="1"/>
  <c r="AI8" i="3" a="1"/>
  <c r="H32" i="3" a="1"/>
  <c r="N11" i="3" a="1"/>
  <c r="N19" i="1" a="1"/>
  <c r="AG34" i="3" a="1"/>
  <c r="R10" i="1" a="1"/>
  <c r="G32" i="1" a="1"/>
  <c r="M36" i="3" a="1"/>
  <c r="S4" i="4" a="1"/>
  <c r="AC30" i="1" a="1"/>
  <c r="AC40" i="1" a="1"/>
  <c r="Z41" i="3" a="1"/>
  <c r="M25" i="3" a="1"/>
  <c r="AG26" i="4" a="1"/>
  <c r="P32" i="1" a="1"/>
  <c r="R9" i="3" a="1"/>
  <c r="AB28" i="3" a="1"/>
  <c r="J30" i="3" a="1"/>
  <c r="AB44" i="3" a="1"/>
  <c r="O4" i="3" a="1"/>
  <c r="AL16" i="3" a="1"/>
  <c r="S31" i="3" a="1"/>
  <c r="AA39" i="1" a="1"/>
  <c r="AI39" i="4" a="1"/>
  <c r="J20" i="3" a="1"/>
  <c r="H23" i="1" a="1"/>
  <c r="H6" i="1" a="1"/>
  <c r="Z24" i="3" a="1"/>
  <c r="E14" i="1" a="1"/>
  <c r="N13" i="1" a="1"/>
  <c r="Q19" i="1" a="1"/>
  <c r="AK37" i="1" a="1"/>
  <c r="K10" i="3" a="1"/>
  <c r="H42" i="4" a="1"/>
  <c r="AD11" i="1" a="1"/>
  <c r="S44" i="3" a="1"/>
  <c r="AD17" i="4" a="1"/>
  <c r="X18" i="3" a="1"/>
  <c r="O38" i="4" a="1"/>
  <c r="Y32" i="1" a="1"/>
  <c r="AA41" i="3" a="1"/>
  <c r="AK26" i="1" a="1"/>
  <c r="AA38" i="3" a="1"/>
  <c r="AB15" i="3" a="1"/>
  <c r="S21" i="3" a="1"/>
  <c r="F37" i="3" a="1"/>
  <c r="AH17" i="3" a="1"/>
  <c r="X8" i="3" a="1"/>
  <c r="AC36" i="3" a="1"/>
  <c r="K25" i="1" a="1"/>
  <c r="I10" i="3" a="1"/>
  <c r="AD40" i="1" a="1"/>
  <c r="E38" i="4" a="1"/>
  <c r="O29" i="1" a="1"/>
  <c r="X5" i="4" a="1"/>
  <c r="Z4" i="3" a="1"/>
  <c r="L5" i="3" a="1"/>
  <c r="AC6" i="3" a="1"/>
  <c r="H30" i="1" a="1"/>
  <c r="F39" i="1" a="1"/>
  <c r="O32" i="3" a="1"/>
  <c r="J6" i="4" a="1"/>
  <c r="N14" i="3" a="1"/>
  <c r="AD35" i="3" a="1"/>
  <c r="H35" i="1" a="1"/>
  <c r="AB12" i="3" a="1"/>
  <c r="N9" i="3" a="1"/>
  <c r="E39" i="3" a="1"/>
  <c r="S36" i="3" a="1"/>
  <c r="AH11" i="3" a="1"/>
  <c r="E32" i="1" a="1"/>
  <c r="G18" i="3" a="1"/>
  <c r="AH45" i="1" a="1"/>
  <c r="AI45" i="1" a="1"/>
  <c r="AL14" i="4" a="1"/>
  <c r="AK30" i="1" a="1"/>
  <c r="AE26" i="4" a="1"/>
  <c r="H19" i="4" a="1"/>
  <c r="AG6" i="4" a="1"/>
  <c r="L4" i="1" a="1"/>
  <c r="I4" i="4" a="1"/>
  <c r="Y14" i="1" a="1"/>
  <c r="R19" i="4" a="1"/>
  <c r="P6" i="3" a="1"/>
  <c r="P36" i="1" a="1"/>
  <c r="AD13" i="1" a="1"/>
  <c r="O35" i="3" a="1"/>
  <c r="M28" i="4" a="1"/>
  <c r="J33" i="3" a="1"/>
  <c r="AK9" i="3" a="1"/>
  <c r="AL6" i="4" a="1"/>
  <c r="H25" i="4" a="1"/>
  <c r="M9" i="1" a="1"/>
  <c r="AF11" i="1" a="1"/>
  <c r="O6" i="1" a="1"/>
  <c r="AJ19" i="4" a="1"/>
  <c r="AC36" i="4" a="1"/>
  <c r="E8" i="4" a="1"/>
  <c r="E36" i="1" a="1"/>
  <c r="N23" i="3" a="1"/>
  <c r="AK30" i="3" a="1"/>
  <c r="S28" i="3" a="1"/>
  <c r="Y5" i="1" a="1"/>
  <c r="E25" i="4" a="1"/>
  <c r="AB38" i="1" a="1"/>
  <c r="AG16" i="3" a="1"/>
  <c r="H16" i="1" a="1"/>
  <c r="I43" i="4" a="1"/>
  <c r="I6" i="1" a="1"/>
  <c r="AH32" i="1" a="1"/>
  <c r="Y9" i="4" a="1"/>
  <c r="AI17" i="4" a="1"/>
  <c r="AI22" i="1" a="1"/>
  <c r="AJ10" i="1" a="1"/>
  <c r="AC24" i="4" a="1"/>
  <c r="Z43" i="1" a="1"/>
  <c r="X25" i="3" a="1"/>
  <c r="Z42" i="4" a="1"/>
  <c r="I38" i="4" a="1"/>
  <c r="R12" i="4" a="1"/>
  <c r="AC13" i="4" a="1"/>
  <c r="H36" i="3" a="1"/>
  <c r="M4" i="1" a="1"/>
  <c r="J27" i="1" a="1"/>
  <c r="AD25" i="4" a="1"/>
  <c r="AG42" i="3" a="1"/>
  <c r="H26" i="4" a="1"/>
  <c r="J34" i="3" a="1"/>
  <c r="AJ18" i="1" a="1"/>
  <c r="K24" i="4" a="1"/>
  <c r="Y33" i="3" a="1"/>
  <c r="AG15" i="1" a="1"/>
  <c r="K45" i="4" a="1"/>
  <c r="E24" i="4" a="1"/>
  <c r="Z10" i="3" a="1"/>
  <c r="P20" i="4" a="1"/>
  <c r="N27" i="3" a="1"/>
  <c r="I35" i="1" a="1"/>
  <c r="AF35" i="1" a="1"/>
  <c r="O21" i="3" a="1"/>
  <c r="O24" i="1" a="1"/>
  <c r="M44" i="4" a="1"/>
  <c r="AL20" i="1" a="1"/>
  <c r="L31" i="4" a="1"/>
  <c r="Z26" i="3" a="1"/>
  <c r="AH13" i="1" a="1"/>
  <c r="R16" i="3" a="1"/>
  <c r="P13" i="3" a="1"/>
  <c r="R34" i="3" a="1"/>
  <c r="K7" i="3" a="1"/>
  <c r="N12" i="1" a="1"/>
  <c r="N6" i="1" a="1"/>
  <c r="AK9" i="4" a="1"/>
  <c r="AD14" i="3" a="1"/>
  <c r="K11" i="4" a="1"/>
  <c r="J27" i="3" a="1"/>
  <c r="Y8" i="3" a="1"/>
  <c r="P44" i="1" a="1"/>
  <c r="E33" i="1" a="1"/>
  <c r="AL10" i="1" a="1"/>
  <c r="M39" i="3" a="1"/>
  <c r="AA9" i="3" a="1"/>
  <c r="H37" i="4" a="1"/>
  <c r="AD15" i="1" a="1"/>
  <c r="Y29" i="3" a="1"/>
  <c r="O31" i="3" a="1"/>
  <c r="AG26" i="3" a="1"/>
  <c r="AE21" i="1" a="1"/>
  <c r="H43" i="3" a="1"/>
  <c r="AC9" i="3" a="1"/>
  <c r="AJ17" i="1" a="1"/>
  <c r="Q11" i="1" a="1"/>
  <c r="AE10" i="1" a="1"/>
  <c r="S19" i="1" a="1"/>
  <c r="S21" i="1" a="1"/>
  <c r="Y34" i="1" a="1"/>
  <c r="F17" i="3" a="1"/>
  <c r="AC22" i="1" a="1"/>
  <c r="Q34" i="3" a="1"/>
  <c r="F5" i="3" a="1"/>
  <c r="AI31" i="3" a="1"/>
  <c r="L5" i="4" a="1"/>
  <c r="AA24" i="1" a="1"/>
  <c r="AH27" i="3" a="1"/>
  <c r="E26" i="3" a="1"/>
  <c r="AG45" i="1" a="1"/>
  <c r="N45" i="1" a="1"/>
  <c r="M40" i="1" a="1"/>
  <c r="P25" i="1" a="1"/>
  <c r="P6" i="1" a="1"/>
  <c r="G16" i="3" a="1"/>
  <c r="Y30" i="3" a="1"/>
  <c r="AA11" i="1" a="1"/>
  <c r="S8" i="1" a="1"/>
  <c r="AA34" i="1" a="1"/>
  <c r="R36" i="3" a="1"/>
  <c r="O43" i="1" a="1"/>
  <c r="AL42" i="4" a="1"/>
  <c r="E42" i="4" a="1"/>
  <c r="AA45" i="3" a="1"/>
  <c r="AH18" i="4" a="1"/>
  <c r="AE32" i="4" a="1"/>
  <c r="AE29" i="1" a="1"/>
  <c r="AB25" i="3" a="1"/>
  <c r="Z15" i="3" a="1"/>
  <c r="J29" i="3" a="1"/>
  <c r="F23" i="1" a="1"/>
  <c r="J41" i="4" a="1"/>
  <c r="M8" i="3" a="1"/>
  <c r="X28" i="4" a="1"/>
  <c r="AJ31" i="3" a="1"/>
  <c r="AF33" i="3" a="1"/>
  <c r="AJ30" i="1" a="1"/>
  <c r="AJ6" i="3" a="1"/>
  <c r="S30" i="1" a="1"/>
  <c r="R15" i="3" a="1"/>
  <c r="P22" i="1" a="1"/>
  <c r="Y29" i="1" a="1"/>
  <c r="AC38" i="3" a="1"/>
  <c r="Y16" i="1" a="1"/>
  <c r="Y43" i="3" a="1"/>
  <c r="AH33" i="3" a="1"/>
  <c r="N36" i="3" a="1"/>
  <c r="O28" i="3" a="1"/>
  <c r="S19" i="3" a="1"/>
  <c r="AJ4" i="1" a="1"/>
  <c r="P42" i="3" a="1"/>
  <c r="AI19" i="1" a="1"/>
  <c r="P25" i="4" a="1"/>
  <c r="P39" i="1" a="1"/>
  <c r="P7" i="3" a="1"/>
  <c r="H21" i="4" a="1"/>
  <c r="AF20" i="3" a="1"/>
  <c r="I21" i="1" a="1"/>
  <c r="K31" i="1" a="1"/>
  <c r="AE42" i="3" a="1"/>
  <c r="P35" i="1" a="1"/>
  <c r="AL6" i="1" a="1"/>
  <c r="X9" i="1" a="1"/>
  <c r="Z29" i="3" a="1"/>
  <c r="AE42" i="1" a="1"/>
  <c r="P34" i="3" a="1"/>
  <c r="Q30" i="3" a="1"/>
  <c r="AB24" i="3" a="1"/>
  <c r="AC20" i="1" a="1"/>
  <c r="Q9" i="1" a="1"/>
  <c r="F14" i="3" a="1"/>
  <c r="AL32" i="3" a="1"/>
  <c r="M37" i="4" a="1"/>
  <c r="P5" i="3" a="1"/>
  <c r="S25" i="4" a="1"/>
  <c r="AJ28" i="3" a="1"/>
  <c r="AG23" i="1" a="1"/>
  <c r="AJ24" i="1" a="1"/>
  <c r="X35" i="4" a="1"/>
  <c r="N31" i="3" a="1"/>
  <c r="Q20" i="1" a="1"/>
  <c r="Q38" i="1" a="1"/>
  <c r="AC38" i="1" a="1"/>
  <c r="Q8" i="1" a="1"/>
  <c r="AF33" i="4" a="1"/>
  <c r="X45" i="1" a="1"/>
  <c r="S36" i="1" a="1"/>
  <c r="AL4" i="3" a="1"/>
  <c r="AC26" i="1" a="1"/>
  <c r="AJ35" i="3" a="1"/>
  <c r="S37" i="4" a="1"/>
  <c r="AG19" i="3" a="1"/>
  <c r="AH16" i="3" a="1"/>
  <c r="O15" i="3" a="1"/>
  <c r="F34" i="1" a="1"/>
  <c r="AD9" i="4" a="1"/>
  <c r="R31" i="3" a="1"/>
  <c r="J42" i="3" a="1"/>
  <c r="X12" i="3" a="1"/>
  <c r="Y44" i="3" a="1"/>
  <c r="P7" i="1" a="1"/>
  <c r="N24" i="4" a="1"/>
  <c r="AJ15" i="1" a="1"/>
  <c r="L4" i="3" a="1"/>
  <c r="S5" i="3" a="1"/>
  <c r="O5" i="3" a="1"/>
  <c r="AG35" i="3" a="1"/>
  <c r="Q4" i="4" a="1"/>
  <c r="AL20" i="3" a="1"/>
  <c r="AG28" i="3" a="1"/>
  <c r="I4" i="1" a="1"/>
  <c r="AG32" i="3" a="1"/>
  <c r="K18" i="3" a="1"/>
  <c r="O6" i="4" a="1"/>
  <c r="AJ20" i="4" a="1"/>
  <c r="Q21" i="3" a="1"/>
  <c r="O37" i="4" a="1"/>
  <c r="AB28" i="1" a="1"/>
  <c r="J38" i="4" a="1"/>
  <c r="AD44" i="3" a="1"/>
  <c r="Z14" i="1" a="1"/>
  <c r="E9" i="1" a="1"/>
  <c r="AL11" i="3" a="1"/>
  <c r="AB13" i="4" a="1"/>
  <c r="AF28" i="4" a="1"/>
  <c r="AL37" i="1" a="1"/>
  <c r="Q4" i="1" a="1"/>
  <c r="AK26" i="4" a="1"/>
  <c r="E29" i="4" a="1"/>
  <c r="G27" i="1" a="1"/>
  <c r="Y27" i="1" a="1"/>
  <c r="AK6" i="4" a="1"/>
  <c r="AI29" i="1" a="1"/>
  <c r="Q18" i="4" a="1"/>
  <c r="H28" i="4" a="1"/>
  <c r="AC38" i="4" a="1"/>
  <c r="AH26" i="3" a="1"/>
  <c r="AC43" i="1" a="1"/>
  <c r="AE24" i="1" a="1"/>
  <c r="E23" i="1" a="1"/>
  <c r="E45" i="1" a="1"/>
  <c r="Z39" i="1" a="1"/>
  <c r="F16" i="1" a="1"/>
  <c r="N44" i="3" a="1"/>
  <c r="G25" i="1" a="1"/>
  <c r="F12" i="1" a="1"/>
  <c r="AE20" i="3" a="1"/>
  <c r="AL37" i="4" a="1"/>
  <c r="AC7" i="4" a="1"/>
  <c r="R14" i="4" a="1"/>
  <c r="AE12" i="4" a="1"/>
  <c r="AC34" i="1" a="1"/>
  <c r="M27" i="4" a="1"/>
  <c r="Z16" i="3" a="1"/>
  <c r="Z31" i="4" a="1"/>
  <c r="N16" i="3" a="1"/>
  <c r="G22" i="4" a="1"/>
  <c r="I9" i="1" a="1"/>
  <c r="AG18" i="4" a="1"/>
  <c r="X26" i="4" a="1"/>
  <c r="AK4" i="3" a="1"/>
  <c r="X30" i="4" a="1"/>
  <c r="Y18" i="4" a="1"/>
  <c r="P16" i="3" a="1"/>
  <c r="AF34" i="3" a="1"/>
  <c r="AE14" i="4" a="1"/>
  <c r="R17" i="4" a="1"/>
  <c r="AH6" i="4" a="1"/>
  <c r="AI12" i="3" a="1"/>
  <c r="AA33" i="4" a="1"/>
  <c r="AC28" i="1" a="1"/>
  <c r="P44" i="3" a="1"/>
  <c r="L21" i="4" a="1"/>
  <c r="Z37" i="1" a="1"/>
  <c r="X5" i="3" a="1"/>
  <c r="AK9" i="1" a="1"/>
  <c r="G33" i="4" a="1"/>
  <c r="AF40" i="4" a="1"/>
  <c r="AE17" i="1" a="1"/>
  <c r="AA27" i="4" a="1"/>
  <c r="I29" i="4" a="1"/>
  <c r="J15" i="4" a="1"/>
  <c r="AA8" i="1" a="1"/>
  <c r="F7" i="4" a="1"/>
  <c r="AB36" i="1" a="1"/>
  <c r="Y18" i="3" a="1"/>
  <c r="AB29" i="1" a="1"/>
  <c r="Q24" i="3" a="1"/>
  <c r="I35" i="4" a="1"/>
  <c r="J25" i="1" a="1"/>
  <c r="AL14" i="3" a="1"/>
  <c r="AF40" i="3" a="1"/>
  <c r="AJ25" i="3" a="1"/>
  <c r="I20" i="1" a="1"/>
  <c r="L36" i="3" a="1"/>
  <c r="AF44" i="1" a="1"/>
  <c r="Q7" i="1" a="1"/>
  <c r="S23" i="3" a="1"/>
  <c r="Q39" i="1" a="1"/>
  <c r="AF14" i="3" a="1"/>
  <c r="K23" i="1" a="1"/>
  <c r="AF34" i="4" a="1"/>
  <c r="AG25" i="1" a="1"/>
  <c r="AL33" i="1" a="1"/>
  <c r="G17" i="4" a="1"/>
  <c r="H24" i="1" a="1"/>
  <c r="R42" i="4" a="1"/>
  <c r="AG18" i="1" a="1"/>
  <c r="AC11" i="4" a="1"/>
  <c r="X41" i="4" a="1"/>
  <c r="AD21" i="1" a="1"/>
  <c r="E31" i="1" a="1"/>
  <c r="AK10" i="1" a="1"/>
  <c r="AC22" i="3" a="1"/>
  <c r="S16" i="3" a="1"/>
  <c r="Z30" i="4" a="1"/>
  <c r="F18" i="1" a="1"/>
  <c r="F14" i="4" a="1"/>
  <c r="G39" i="3" a="1"/>
  <c r="J9" i="4" a="1"/>
  <c r="Z12" i="4" a="1"/>
  <c r="L43" i="4" a="1"/>
  <c r="H17" i="4" a="1"/>
  <c r="Q33" i="4" a="1"/>
  <c r="M45" i="4" a="1"/>
  <c r="X35" i="3" a="1"/>
  <c r="I9" i="3" a="1"/>
  <c r="N30" i="4" a="1"/>
  <c r="E4" i="1" a="1"/>
  <c r="AI45" i="4" a="1"/>
  <c r="AC45" i="1" a="1"/>
  <c r="E42" i="3" a="1"/>
  <c r="AE31" i="3" a="1"/>
  <c r="AH11" i="4" a="1"/>
  <c r="J40" i="1" a="1"/>
  <c r="AG33" i="4" a="1"/>
  <c r="Z34" i="1" a="1"/>
  <c r="AC21" i="4" a="1"/>
  <c r="AA20" i="4" a="1"/>
  <c r="AD22" i="4" a="1"/>
  <c r="J4" i="4" a="1"/>
  <c r="O18" i="3" a="1"/>
  <c r="AC42" i="4" a="1"/>
  <c r="AJ4" i="4" a="1"/>
  <c r="L35" i="1" a="1"/>
  <c r="AA45" i="4" a="1"/>
  <c r="AL28" i="1" a="1"/>
  <c r="AG16" i="4" a="1"/>
  <c r="L44" i="4" a="1"/>
  <c r="G24" i="4" a="1"/>
  <c r="Y35" i="1" a="1"/>
  <c r="S37" i="3" a="1"/>
  <c r="S39" i="3" a="1"/>
  <c r="N24" i="3" a="1"/>
  <c r="L19" i="3" a="1"/>
  <c r="E19" i="3" a="1"/>
  <c r="AG22" i="3" a="1"/>
  <c r="AL4" i="4" a="1"/>
  <c r="AI30" i="4" a="1"/>
  <c r="AC13" i="1" a="1"/>
  <c r="Q35" i="4" a="1"/>
  <c r="M38" i="4" a="1"/>
  <c r="K30" i="4" a="1"/>
  <c r="AA30" i="1" a="1"/>
  <c r="AK39" i="3" a="1"/>
  <c r="K24" i="3" a="1"/>
  <c r="L28" i="1" a="1"/>
  <c r="AI39" i="3" a="1"/>
  <c r="AD6" i="1" a="1"/>
  <c r="M27" i="1" a="1"/>
  <c r="AH23" i="1" a="1"/>
  <c r="AF17" i="3" a="1"/>
  <c r="X15" i="3" a="1"/>
  <c r="M26" i="1" a="1"/>
  <c r="AF24" i="1" a="1"/>
  <c r="AI42" i="3" a="1"/>
  <c r="AD9" i="3" a="1"/>
  <c r="S18" i="3" a="1"/>
  <c r="AK32" i="1" a="1"/>
  <c r="AC15" i="1" a="1"/>
  <c r="Z21" i="3" a="1"/>
  <c r="AF45" i="4" a="1"/>
  <c r="S27" i="3" a="1"/>
  <c r="F41" i="4" a="1"/>
  <c r="AA5" i="1" a="1"/>
  <c r="AK25" i="1" a="1"/>
  <c r="O16" i="1" a="1"/>
  <c r="Y38" i="4" a="1"/>
  <c r="X24" i="3" a="1"/>
  <c r="R37" i="4" a="1"/>
  <c r="AL5" i="1" a="1"/>
  <c r="S22" i="1" a="1"/>
  <c r="I17" i="1" a="1"/>
  <c r="E34" i="4" a="1"/>
  <c r="Q12" i="3" a="1"/>
  <c r="Q13" i="4" a="1"/>
  <c r="P14" i="1" a="1"/>
  <c r="S34" i="3" a="1"/>
  <c r="F29" i="4" a="1"/>
  <c r="M13" i="1" a="1"/>
  <c r="AB34" i="3" a="1"/>
  <c r="F7" i="3" a="1"/>
  <c r="K31" i="4" a="1"/>
  <c r="L26" i="4" a="1"/>
  <c r="E36" i="3" a="1"/>
  <c r="F36" i="1" a="1"/>
  <c r="O35" i="4" a="1"/>
  <c r="AE30" i="3" a="1"/>
  <c r="AG34" i="4" a="1"/>
  <c r="AB10" i="1" a="1"/>
  <c r="AB37" i="1" a="1"/>
  <c r="I22" i="1" a="1"/>
  <c r="O17" i="4" a="1"/>
  <c r="S37" i="1" a="1"/>
  <c r="AL21" i="1" a="1"/>
  <c r="AI24" i="4" a="1"/>
  <c r="AB26" i="3" a="1"/>
  <c r="AI4" i="3" a="1"/>
  <c r="AH14" i="4" a="1"/>
  <c r="S27" i="1" a="1"/>
  <c r="Q6" i="3" a="1"/>
  <c r="AC18" i="4" a="1"/>
  <c r="E24" i="1" a="1"/>
  <c r="AG39" i="3" a="1"/>
  <c r="O22" i="4" a="1"/>
  <c r="H39" i="4" a="1"/>
  <c r="S5" i="4" a="1"/>
  <c r="AG16" i="1" a="1"/>
  <c r="AL23" i="4" a="1"/>
  <c r="AH31" i="3" a="1"/>
  <c r="AA23" i="4" a="1"/>
  <c r="L34" i="1" a="1"/>
  <c r="L43" i="3" a="1"/>
  <c r="Z13" i="1" a="1"/>
  <c r="E10" i="3" a="1"/>
  <c r="AL34" i="1" a="1"/>
  <c r="Q29" i="4" a="1"/>
  <c r="AA6" i="3" a="1"/>
  <c r="H42" i="1" a="1"/>
  <c r="AG35" i="1" a="1"/>
  <c r="S35" i="1" a="1"/>
  <c r="K30" i="3" a="1"/>
  <c r="AG8" i="4" a="1"/>
  <c r="M32" i="4" a="1"/>
  <c r="L25" i="1" a="1"/>
  <c r="S28" i="1" a="1"/>
  <c r="AH5" i="3" a="1"/>
  <c r="M24" i="4" a="1"/>
  <c r="R13" i="3" a="1"/>
  <c r="G37" i="3" a="1"/>
  <c r="E11" i="4" a="1"/>
  <c r="L38" i="3" a="1"/>
  <c r="L36" i="4" a="1"/>
  <c r="E5" i="4" a="1"/>
  <c r="G36" i="4" a="1"/>
  <c r="Y26" i="3" a="1"/>
  <c r="J37" i="3" a="1"/>
  <c r="AJ38" i="3" a="1"/>
  <c r="Z28" i="3" a="1"/>
  <c r="F24" i="3" a="1"/>
  <c r="N5" i="1" a="1"/>
  <c r="AC41" i="3" a="1"/>
  <c r="H28" i="3" a="1"/>
  <c r="AG29" i="3" a="1"/>
  <c r="E34" i="3" a="1"/>
  <c r="G43" i="4" a="1"/>
  <c r="AC14" i="1" a="1"/>
  <c r="H15" i="1" a="1"/>
  <c r="H22" i="3" a="1"/>
  <c r="K24" i="1" a="1"/>
  <c r="Z41" i="4" a="1"/>
  <c r="AH24" i="4" a="1"/>
  <c r="P10" i="1" a="1"/>
  <c r="X42" i="4" a="1"/>
  <c r="G34" i="4" a="1"/>
  <c r="AE45" i="4" a="1"/>
  <c r="J38" i="1" a="1"/>
  <c r="Y37" i="1" a="1"/>
  <c r="M18" i="1" a="1"/>
  <c r="S22" i="3" a="1"/>
  <c r="G32" i="3" a="1"/>
  <c r="AD24" i="3" a="1"/>
  <c r="P20" i="1" a="1"/>
  <c r="G23" i="4" a="1"/>
  <c r="AK24" i="4" a="1"/>
  <c r="Y19" i="1" a="1"/>
  <c r="E7" i="3" a="1"/>
  <c r="O45" i="3" a="1"/>
  <c r="AF9" i="4" a="1"/>
  <c r="F14" i="1" a="1"/>
  <c r="AK19" i="3" a="1"/>
  <c r="N30" i="1" a="1"/>
  <c r="S39" i="1" a="1"/>
  <c r="AL20" i="4" a="1"/>
  <c r="K45" i="1" a="1"/>
  <c r="AH44" i="3" a="1"/>
  <c r="AF42" i="3" a="1"/>
  <c r="AJ29" i="3" a="1"/>
  <c r="H39" i="3" a="1"/>
  <c r="G20" i="3" a="1"/>
  <c r="Q18" i="3" a="1"/>
  <c r="AE4" i="1" a="1"/>
  <c r="Z28" i="4" a="1"/>
  <c r="AA37" i="1" a="1"/>
  <c r="X27" i="4" a="1"/>
  <c r="AB8" i="1" a="1"/>
  <c r="L34" i="4" a="1"/>
  <c r="AD5" i="1" a="1"/>
  <c r="J27" i="4" a="1"/>
  <c r="E39" i="4" a="1"/>
  <c r="J6" i="1" a="1"/>
  <c r="N16" i="1" a="1"/>
  <c r="AK36" i="4" a="1"/>
  <c r="S45" i="4" a="1"/>
  <c r="L24" i="3" a="1"/>
  <c r="G10" i="3" a="1"/>
  <c r="H20" i="1" a="1"/>
  <c r="P36" i="4" a="1"/>
  <c r="X34" i="1" a="1"/>
  <c r="AJ7" i="3" a="1"/>
  <c r="AG40" i="1" a="1"/>
  <c r="O30" i="4" a="1"/>
  <c r="AD37" i="4" a="1"/>
  <c r="G7" i="4" a="1"/>
  <c r="AG7" i="3" a="1"/>
  <c r="F16" i="4" a="1"/>
  <c r="AK32" i="4" a="1"/>
  <c r="AL11" i="1" a="1"/>
  <c r="R36" i="4" a="1"/>
  <c r="AC15" i="4" a="1"/>
  <c r="AI39" i="1" a="1"/>
  <c r="AD30" i="1" a="1"/>
  <c r="Q25" i="3" a="1"/>
  <c r="K44" i="4" a="1"/>
  <c r="AF9" i="3" a="1"/>
  <c r="AF36" i="1" a="1"/>
  <c r="Z30" i="1" a="1"/>
  <c r="AG45" i="4" a="1"/>
  <c r="K44" i="1" a="1"/>
  <c r="AH13" i="4" a="1"/>
  <c r="K15" i="3" a="1"/>
  <c r="Z5" i="3" a="1"/>
  <c r="AA36" i="3" a="1"/>
  <c r="R32" i="3" a="1"/>
  <c r="Q38" i="4" a="1"/>
  <c r="J24" i="3" a="1"/>
  <c r="Q28" i="3" a="1"/>
  <c r="AK20" i="3" a="1"/>
  <c r="AA24" i="3" a="1"/>
  <c r="G29" i="4" a="1"/>
  <c r="G19" i="4" a="1"/>
  <c r="G7" i="3" a="1"/>
  <c r="L27" i="4" a="1"/>
  <c r="AF4" i="4" a="1"/>
  <c r="AH27" i="1" a="1"/>
  <c r="AA14" i="4" a="1"/>
  <c r="AD15" i="3" a="1"/>
  <c r="O34" i="1" a="1"/>
  <c r="AL36" i="4" a="1"/>
  <c r="P26" i="4" a="1"/>
  <c r="AJ7" i="4" a="1"/>
  <c r="M35" i="1" a="1"/>
  <c r="I40" i="1" a="1"/>
  <c r="F23" i="4" a="1"/>
  <c r="P4" i="4" a="1"/>
  <c r="AI41" i="1" a="1"/>
  <c r="E36" i="4" a="1"/>
  <c r="O9" i="4" a="1"/>
  <c r="K41" i="4" a="1"/>
  <c r="AJ13" i="4" a="1"/>
  <c r="K40" i="1" a="1"/>
  <c r="O40" i="4" a="1"/>
  <c r="G16" i="1" a="1"/>
  <c r="AH42" i="1" a="1"/>
  <c r="F15" i="1" a="1"/>
  <c r="Y39" i="4" a="1"/>
  <c r="X42" i="1" a="1"/>
  <c r="F42" i="1" a="1"/>
  <c r="AA9" i="4" a="1"/>
  <c r="AF12" i="3" a="1"/>
  <c r="J31" i="3" a="1"/>
  <c r="AI29" i="3" a="1"/>
  <c r="AH25" i="4" a="1"/>
  <c r="I26" i="4" a="1"/>
  <c r="AG37" i="4" a="1"/>
  <c r="I8" i="4" a="1"/>
  <c r="AD7" i="3" a="1"/>
  <c r="AF5" i="4" a="1"/>
  <c r="P11" i="1" a="1"/>
  <c r="AE35" i="4" a="1"/>
  <c r="L12" i="4" a="1"/>
  <c r="Y30" i="4" a="1"/>
  <c r="AJ27" i="3" a="1"/>
  <c r="AG21" i="4" a="1"/>
  <c r="AD31" i="1" a="1"/>
  <c r="M41" i="3" a="1"/>
  <c r="K5" i="4" a="1"/>
  <c r="R13" i="4" a="1"/>
  <c r="J7" i="3" a="1"/>
  <c r="X36" i="3" a="1"/>
  <c r="M9" i="3" a="1"/>
  <c r="M9" i="4" a="1"/>
  <c r="X41" i="3" a="1"/>
  <c r="F32" i="3" a="1"/>
  <c r="O31" i="4" a="1"/>
  <c r="M18" i="4" a="1"/>
  <c r="N27" i="1" a="1"/>
  <c r="AK33" i="3" a="1"/>
  <c r="M6" i="3" a="1"/>
  <c r="AI22" i="4" a="1"/>
  <c r="Z14" i="4" a="1"/>
  <c r="AA30" i="4" a="1"/>
  <c r="AF38" i="4" a="1"/>
  <c r="M41" i="4" a="1"/>
  <c r="K32" i="1" a="1"/>
  <c r="L24" i="1" a="1"/>
  <c r="E22" i="3" a="1"/>
  <c r="N44" i="1" a="1"/>
  <c r="X17" i="3" a="1"/>
  <c r="AA10" i="3" a="1"/>
  <c r="AL22" i="3" a="1"/>
  <c r="AL23" i="3" a="1"/>
  <c r="Q41" i="1" a="1"/>
  <c r="AI18" i="4" a="1"/>
  <c r="AD33" i="1" a="1"/>
  <c r="AH23" i="3" a="1"/>
  <c r="AC12" i="1" a="1"/>
  <c r="AC9" i="1" a="1"/>
  <c r="J10" i="3" a="1"/>
  <c r="AF11" i="3" a="1"/>
  <c r="AF30" i="4" a="1"/>
  <c r="I10" i="1" a="1"/>
  <c r="G15" i="4" a="1"/>
  <c r="AB31" i="3" a="1"/>
  <c r="Q8" i="3" a="1"/>
  <c r="Z45" i="3" a="1"/>
  <c r="S17" i="3" a="1"/>
  <c r="K17" i="1" a="1"/>
  <c r="AC37" i="3" a="1"/>
  <c r="I28" i="3" a="1"/>
  <c r="AD37" i="3" a="1"/>
  <c r="J36" i="3" a="1"/>
  <c r="O9" i="3" a="1"/>
  <c r="P24" i="3" a="1"/>
  <c r="AI37" i="3" a="1"/>
  <c r="P4" i="1" a="1"/>
  <c r="AK7" i="1" a="1"/>
  <c r="AF26" i="1" a="1"/>
  <c r="P7" i="4" a="1"/>
  <c r="AC35" i="3" a="1"/>
  <c r="H25" i="1" a="1"/>
  <c r="F41" i="1" a="1"/>
  <c r="AK33" i="1" a="1"/>
  <c r="E23" i="4" a="1"/>
  <c r="K27" i="1" a="1"/>
  <c r="F42" i="3" a="1"/>
  <c r="X16" i="3" a="1"/>
  <c r="I31" i="3" a="1"/>
  <c r="AL27" i="3" a="1"/>
  <c r="AB41" i="3" a="1"/>
  <c r="N36" i="4" a="1"/>
  <c r="AG18" i="3" a="1"/>
  <c r="J18" i="1" a="1"/>
  <c r="S11" i="3" a="1"/>
  <c r="AE38" i="3" a="1"/>
  <c r="AH7" i="1" a="1"/>
  <c r="M37" i="1" a="1"/>
  <c r="AA6" i="1" a="1"/>
  <c r="AC42" i="3" a="1"/>
  <c r="AJ36" i="1" a="1"/>
  <c r="AI16" i="3" a="1"/>
  <c r="AH12" i="4" a="1"/>
  <c r="AA41" i="4" a="1"/>
  <c r="K35" i="4" a="1"/>
  <c r="AF13" i="1" a="1"/>
  <c r="AB36" i="3" a="1"/>
  <c r="AB7" i="4" a="1"/>
  <c r="L14" i="1" a="1"/>
  <c r="AK10" i="3" a="1"/>
  <c r="R19" i="3" a="1"/>
  <c r="P13" i="1" a="1"/>
  <c r="P38" i="4" a="1"/>
  <c r="AL24" i="3" a="1"/>
  <c r="F21" i="3" a="1"/>
  <c r="AC4" i="1" a="1"/>
  <c r="AI33" i="3" a="1"/>
  <c r="L44" i="3" a="1"/>
  <c r="AB20" i="3" a="1"/>
  <c r="F23" i="3" a="1"/>
  <c r="AE8" i="4" a="1"/>
  <c r="M21" i="1" a="1"/>
  <c r="AK31" i="1" a="1"/>
  <c r="N5" i="3" a="1"/>
  <c r="H7" i="3" a="1"/>
  <c r="E37" i="1" a="1"/>
  <c r="P5" i="4" a="1"/>
  <c r="R43" i="1" a="1"/>
  <c r="P27" i="3" a="1"/>
  <c r="AC4" i="3" a="1"/>
  <c r="AH22" i="1" a="1"/>
  <c r="O16" i="3" a="1"/>
  <c r="N18" i="3" a="1"/>
  <c r="AH32" i="3" a="1"/>
  <c r="I34" i="3" a="1"/>
  <c r="G44" i="4" a="1"/>
  <c r="L40" i="4" a="1"/>
  <c r="AK14" i="3" a="1"/>
  <c r="AD45" i="4" a="1"/>
  <c r="AF13" i="3" a="1"/>
  <c r="P45" i="3" a="1"/>
  <c r="R11" i="1" a="1"/>
  <c r="P42" i="1" a="1"/>
  <c r="I13" i="4" a="1"/>
  <c r="I43" i="3" a="1"/>
  <c r="AI44" i="1" a="1"/>
  <c r="S4" i="3" a="1"/>
  <c r="O34" i="4" a="1"/>
  <c r="J35" i="1" a="1"/>
  <c r="AE22" i="3" a="1"/>
  <c r="Y42" i="3" a="1"/>
  <c r="AF7" i="3" a="1"/>
  <c r="J23" i="3" a="1"/>
  <c r="H12" i="3" a="1"/>
  <c r="Z27" i="1" a="1"/>
  <c r="H10" i="3" a="1"/>
  <c r="F27" i="4" a="1"/>
  <c r="J25" i="3" a="1"/>
  <c r="K36" i="3" a="1"/>
  <c r="I14" i="4" a="1"/>
  <c r="F30" i="1" a="1"/>
  <c r="AB32" i="4" a="1"/>
  <c r="AA32" i="4" a="1"/>
  <c r="K16" i="3" a="1"/>
  <c r="H14" i="3" a="1"/>
  <c r="N10" i="1" a="1"/>
  <c r="R21" i="1" a="1"/>
  <c r="AA31" i="3" a="1"/>
  <c r="H6" i="3" a="1"/>
  <c r="H8" i="3" a="1"/>
  <c r="AB32" i="1" a="1"/>
  <c r="G28" i="3" a="1"/>
  <c r="L31" i="3" a="1"/>
  <c r="O25" i="3" a="1"/>
  <c r="O25" i="1" a="1"/>
  <c r="E13" i="4" a="1"/>
  <c r="AL24" i="1" a="1"/>
  <c r="Q44" i="1" a="1"/>
  <c r="L6" i="4" a="1"/>
  <c r="F10" i="3" a="1"/>
  <c r="AK29" i="3" a="1"/>
  <c r="J31" i="1" a="1"/>
  <c r="Z32" i="3" a="1"/>
  <c r="S10" i="1" a="1"/>
  <c r="X22" i="3" a="1"/>
  <c r="AK13" i="3" a="1"/>
  <c r="M14" i="4" a="1"/>
  <c r="Y11" i="3" a="1"/>
  <c r="N23" i="4" a="1"/>
  <c r="I37" i="3" a="1"/>
  <c r="AI23" i="3" a="1"/>
  <c r="G10" i="1" a="1"/>
  <c r="E31" i="3" a="1"/>
  <c r="AH31" i="1" a="1"/>
  <c r="N35" i="3" a="1"/>
  <c r="Q14" i="1" a="1"/>
  <c r="AI16" i="1" a="1"/>
  <c r="H24" i="3" a="1"/>
  <c r="M17" i="3" a="1"/>
  <c r="X43" i="3" a="1"/>
  <c r="AD24" i="1" a="1"/>
  <c r="Q17" i="3" a="1"/>
  <c r="AH45" i="3" a="1"/>
  <c r="AB39" i="1" a="1"/>
  <c r="AL23" i="1" a="1"/>
  <c r="Z35" i="1" a="1"/>
  <c r="Q43" i="1" a="1"/>
  <c r="Q14" i="3" a="1"/>
  <c r="AD41" i="3" a="1"/>
  <c r="AC17" i="3" a="1"/>
  <c r="AD18" i="3" a="1"/>
  <c r="O43" i="3" a="1"/>
  <c r="K41" i="3" a="1"/>
  <c r="AB4" i="4" a="1"/>
  <c r="AE16" i="4" a="1"/>
  <c r="AD41" i="1" a="1"/>
  <c r="AL37" i="3" a="1"/>
  <c r="AJ34" i="4" a="1"/>
  <c r="M32" i="3" a="1"/>
  <c r="M28" i="1" a="1"/>
  <c r="X21" i="4" a="1"/>
  <c r="R14" i="1" a="1"/>
  <c r="AF42" i="1" a="1"/>
  <c r="M33" i="3" a="1"/>
  <c r="X44" i="1" a="1"/>
  <c r="X7" i="3" a="1"/>
  <c r="M23" i="3" a="1"/>
  <c r="R24" i="1" a="1"/>
  <c r="I20" i="3" a="1"/>
  <c r="K8" i="1" a="1"/>
  <c r="P40" i="1" a="1"/>
  <c r="I44" i="4" a="1"/>
  <c r="AI38" i="1" a="1"/>
  <c r="AE26" i="1" a="1"/>
  <c r="G43" i="1" a="1"/>
  <c r="AK6" i="3" a="1"/>
  <c r="X27" i="3" a="1"/>
  <c r="AK16" i="3" a="1"/>
  <c r="R42" i="1" a="1"/>
  <c r="AE11" i="3" a="1"/>
  <c r="S30" i="3" a="1"/>
  <c r="M45" i="3" a="1"/>
  <c r="X22" i="1" a="1"/>
  <c r="AI43" i="3" a="1"/>
  <c r="N16" i="4" a="1"/>
  <c r="M11" i="3" a="1"/>
  <c r="AK44" i="1" a="1"/>
  <c r="AF25" i="4" a="1"/>
  <c r="Y45" i="3" a="1"/>
  <c r="AB5" i="1" a="1"/>
  <c r="AE45" i="1" a="1"/>
  <c r="AH37" i="3" a="1"/>
  <c r="G30" i="1" a="1"/>
  <c r="G44" i="3" a="1"/>
  <c r="AL18" i="1" a="1"/>
  <c r="AG11" i="1" a="1"/>
  <c r="AA44" i="1" a="1"/>
  <c r="X22" i="4" a="1"/>
  <c r="AG32" i="1" a="1"/>
  <c r="O40" i="1" a="1"/>
  <c r="AH9" i="3" a="1"/>
  <c r="Y22" i="1" a="1"/>
  <c r="R20" i="3" a="1"/>
  <c r="R6" i="1" a="1"/>
  <c r="AG10" i="3" a="1"/>
  <c r="R33" i="4" a="1"/>
  <c r="H19" i="1" a="1"/>
  <c r="AJ21" i="3" a="1"/>
  <c r="K6" i="3" a="1"/>
  <c r="E44" i="1" a="1"/>
  <c r="Y17" i="4" a="1"/>
  <c r="AJ19" i="3" a="1"/>
  <c r="N41" i="3" a="1"/>
  <c r="AB7" i="1" a="1"/>
  <c r="AE10" i="3" a="1"/>
  <c r="Z27" i="3" a="1"/>
  <c r="Q5" i="4" a="1"/>
  <c r="Y28" i="3" a="1"/>
  <c r="AD34" i="4" a="1"/>
  <c r="AG42" i="4" a="1"/>
  <c r="L23" i="1" a="1"/>
  <c r="H42" i="3" a="1"/>
  <c r="AD42" i="3" a="1"/>
  <c r="S18" i="1" a="1"/>
  <c r="Z39" i="3" a="1"/>
  <c r="AJ13" i="3" a="1"/>
  <c r="I33" i="4" a="1"/>
  <c r="AD32" i="3" a="1"/>
  <c r="S29" i="3" a="1"/>
  <c r="AC25" i="3" a="1"/>
  <c r="R22" i="1" a="1"/>
  <c r="F18" i="4" a="1"/>
  <c r="P11" i="3" a="1"/>
  <c r="AH12" i="3" a="1"/>
  <c r="AD29" i="3" a="1"/>
  <c r="L31" i="1" a="1"/>
  <c r="F11" i="1" a="1"/>
  <c r="P17" i="4" a="1"/>
  <c r="AJ42" i="3" a="1"/>
  <c r="G19" i="1" a="1"/>
  <c r="AB10" i="3" a="1"/>
  <c r="Q11" i="4" a="1"/>
  <c r="AJ29" i="1" a="1"/>
  <c r="E25" i="1" a="1"/>
  <c r="E43" i="3" a="1"/>
  <c r="G31" i="1" a="1"/>
  <c r="AG37" i="1" a="1"/>
  <c r="AK44" i="3" a="1"/>
  <c r="S13" i="3" a="1"/>
  <c r="G41" i="3" a="1"/>
  <c r="AE35" i="1" a="1"/>
  <c r="P15" i="4" a="1"/>
  <c r="AH43" i="1" a="1"/>
  <c r="AC19" i="3" a="1"/>
  <c r="AD21" i="3" a="1"/>
  <c r="AC26" i="3" a="1"/>
  <c r="AC37" i="4" a="1"/>
  <c r="E35" i="4" a="1"/>
  <c r="Y12" i="3" a="1"/>
  <c r="M5" i="3" a="1"/>
  <c r="AA7" i="3" a="1"/>
  <c r="Y36" i="3" a="1"/>
  <c r="X19" i="1" a="1"/>
  <c r="AB18" i="3" a="1"/>
  <c r="AK11" i="1" a="1"/>
  <c r="O38" i="3" a="1"/>
  <c r="J32" i="3" a="1"/>
  <c r="H34" i="4" a="1"/>
  <c r="AC30" i="3" a="1"/>
  <c r="Z7" i="1" a="1"/>
  <c r="F25" i="1" a="1"/>
  <c r="P30" i="1" a="1"/>
  <c r="AC28" i="3" a="1"/>
  <c r="S38" i="3" a="1"/>
  <c r="X44" i="3" a="1"/>
  <c r="AL6" i="3" a="1"/>
  <c r="AC39" i="3" a="1"/>
  <c r="Q10" i="1" a="1"/>
  <c r="AF19" i="1" a="1"/>
  <c r="K19" i="3" a="1"/>
  <c r="P40" i="3" a="1"/>
  <c r="J13" i="4" a="1"/>
  <c r="P24" i="1" a="1"/>
  <c r="I42" i="3" a="1"/>
  <c r="F25" i="3" a="1"/>
  <c r="G15" i="1" a="1"/>
  <c r="I43" i="1" a="1"/>
  <c r="G7" i="1" a="1"/>
  <c r="N28" i="1" a="1"/>
  <c r="AE13" i="1" a="1"/>
  <c r="AC11" i="1" a="1"/>
  <c r="F20" i="1" a="1"/>
  <c r="AK45" i="1" a="1"/>
  <c r="M12" i="3" a="1"/>
  <c r="N4" i="1" a="1"/>
  <c r="Q24" i="1" a="1"/>
  <c r="Y10" i="4" a="1"/>
  <c r="I12" i="1" a="1"/>
  <c r="AI11" i="1" a="1"/>
  <c r="R28" i="4" a="1"/>
  <c r="K26" i="4" a="1"/>
  <c r="M14" i="1" a="1"/>
  <c r="M41" i="1" a="1"/>
  <c r="I7" i="3" a="1"/>
  <c r="M32" i="1" a="1"/>
  <c r="L44" i="1" a="1"/>
  <c r="O40" i="3" a="1"/>
  <c r="F26" i="1" a="1"/>
  <c r="AL39" i="4" a="1"/>
  <c r="G5" i="1" a="1"/>
  <c r="Y32" i="3" a="1"/>
  <c r="M20" i="3" a="1"/>
  <c r="K14" i="1" a="1"/>
  <c r="Y41" i="3" a="1"/>
  <c r="F7" i="1" a="1"/>
  <c r="G31" i="4" a="1"/>
  <c r="AD36" i="3" a="1"/>
  <c r="P9" i="1" a="1"/>
  <c r="G37" i="1" a="1"/>
  <c r="P36" i="3" a="1"/>
  <c r="O8" i="3" a="1"/>
  <c r="AA14" i="3" a="1"/>
  <c r="AH10" i="3" a="1"/>
  <c r="E27" i="1" a="1"/>
  <c r="M45" i="1" a="1"/>
  <c r="P27" i="1" a="1"/>
  <c r="I36" i="3" a="1"/>
  <c r="J33" i="1" a="1"/>
  <c r="J34" i="4" a="1"/>
  <c r="AK13" i="1" a="1"/>
  <c r="AE20" i="1" a="1"/>
  <c r="AD30" i="3" a="1"/>
  <c r="H4" i="1" a="1"/>
  <c r="M33" i="4" a="1"/>
  <c r="AB14" i="3" a="1"/>
  <c r="R29" i="1" a="1"/>
  <c r="L37" i="3" a="1"/>
  <c r="O38" i="1" a="1"/>
  <c r="G14" i="1" a="1"/>
  <c r="E16" i="1" a="1"/>
  <c r="AL31" i="3" a="1"/>
  <c r="K35" i="3" a="1"/>
  <c r="AG24" i="3" a="1"/>
  <c r="L10" i="3" a="1"/>
  <c r="L28" i="4" a="1"/>
  <c r="AD10" i="1" a="1"/>
  <c r="AJ40" i="1" a="1"/>
  <c r="E15" i="3" a="1"/>
  <c r="AG14" i="3" a="1"/>
  <c r="AC22" i="4" a="1"/>
  <c r="F24" i="1" a="1"/>
  <c r="S15" i="3" a="1"/>
  <c r="AH25" i="3" a="1"/>
  <c r="O19" i="3" a="1"/>
  <c r="L45" i="3" a="1"/>
  <c r="AB17" i="4" a="1"/>
  <c r="AK35" i="1" a="1"/>
  <c r="O6" i="3" a="1"/>
  <c r="G18" i="1" a="1"/>
  <c r="G25" i="4" a="1"/>
  <c r="AD12" i="3" a="1"/>
  <c r="I24" i="3" a="1"/>
  <c r="H4" i="3" a="1"/>
  <c r="O41" i="3" a="1"/>
  <c r="Y21" i="1" a="1"/>
  <c r="I18" i="4" a="1"/>
  <c r="K29" i="4" a="1"/>
  <c r="AL33" i="3" a="1"/>
  <c r="AJ8" i="3" a="1"/>
  <c r="AG17" i="3" a="1"/>
  <c r="K40" i="3" a="1"/>
  <c r="AF5" i="3" a="1"/>
  <c r="AI18" i="3" a="1"/>
  <c r="J24" i="1" a="1"/>
  <c r="AF15" i="3" a="1"/>
  <c r="P28" i="3" a="1"/>
  <c r="AJ19" i="1" a="1"/>
  <c r="H30" i="3" a="1"/>
  <c r="AK41" i="3" a="1"/>
  <c r="AE7" i="3" a="1"/>
  <c r="AE4" i="4" a="1"/>
  <c r="AL7" i="4" a="1"/>
  <c r="G9" i="3" a="1"/>
  <c r="L34" i="3" a="1"/>
  <c r="Q9" i="3" a="1"/>
  <c r="M15" i="4" a="1"/>
  <c r="X45" i="4" a="1"/>
  <c r="M39" i="1" a="1"/>
  <c r="AL43" i="3" a="1"/>
  <c r="K6" i="1" a="1"/>
  <c r="P41" i="1" a="1"/>
  <c r="AG33" i="1" a="1"/>
  <c r="O45" i="4" a="1"/>
  <c r="H27" i="3" a="1"/>
  <c r="H35" i="3" a="1"/>
  <c r="F39" i="3" a="1"/>
  <c r="H12" i="1" a="1"/>
  <c r="AI8" i="1" a="1"/>
  <c r="AC7" i="3" a="1"/>
  <c r="J16" i="1" a="1"/>
  <c r="AI9" i="1" a="1"/>
  <c r="AI11" i="3" a="1"/>
  <c r="AA18" i="3" a="1"/>
  <c r="AH4" i="1" a="1"/>
  <c r="E4" i="3" a="1"/>
  <c r="AE40" i="3" a="1"/>
  <c r="AL30" i="1" a="1"/>
  <c r="Y39" i="1" a="1"/>
  <c r="AD19" i="1" a="1"/>
  <c r="F9" i="3" a="1"/>
  <c r="H28" i="1" a="1"/>
  <c r="AG31" i="3" a="1"/>
  <c r="AA35" i="3" a="1"/>
  <c r="Y17" i="3" a="1"/>
  <c r="AA9" i="1" a="1"/>
  <c r="E40" i="1" a="1"/>
  <c r="R7" i="1" a="1"/>
  <c r="O19" i="1" a="1"/>
  <c r="AI27" i="3" a="1"/>
  <c r="AE9" i="3" a="1"/>
  <c r="AH30" i="1" a="1"/>
  <c r="I22" i="3" a="1"/>
  <c r="N29" i="3" a="1"/>
  <c r="AJ10" i="3" a="1"/>
  <c r="N35" i="1" a="1"/>
  <c r="AH14" i="3" a="1"/>
  <c r="O32" i="1" a="1"/>
  <c r="M17" i="1" a="1"/>
  <c r="H12" i="4" a="1"/>
  <c r="N7" i="3" a="1"/>
  <c r="Q31" i="3" a="1"/>
  <c r="AL26" i="3" a="1"/>
  <c r="AK31" i="3" a="1"/>
  <c r="AK5" i="1" a="1"/>
  <c r="G20" i="1" a="1"/>
  <c r="R18" i="3" a="1"/>
  <c r="Q19" i="3" a="1"/>
  <c r="Y44" i="4" a="1"/>
  <c r="AF26" i="3" a="1"/>
  <c r="AG30" i="1" a="1"/>
  <c r="I28" i="1" a="1"/>
  <c r="AG22" i="1" a="1"/>
  <c r="Y38" i="3" a="1"/>
  <c r="I17" i="4" a="1"/>
  <c r="AB13" i="3" a="1"/>
  <c r="AB32" i="3" a="1"/>
  <c r="R16" i="1" a="1"/>
  <c r="F6" i="3" a="1"/>
  <c r="M24" i="3" a="1"/>
  <c r="AH38" i="3" a="1"/>
  <c r="J40" i="4" a="1"/>
  <c r="F8" i="4" a="1"/>
  <c r="AE17" i="3" a="1"/>
  <c r="AH19" i="3" a="1"/>
  <c r="P41" i="3" a="1"/>
  <c r="AF23" i="1" a="1"/>
  <c r="L6" i="3" a="1"/>
  <c r="K8" i="3" a="1"/>
  <c r="AJ16" i="3" a="1"/>
  <c r="AF30" i="3" a="1"/>
  <c r="N22" i="1" a="1"/>
  <c r="M42" i="3" a="1"/>
  <c r="O45" i="1" a="1"/>
  <c r="AE18" i="1" a="1"/>
  <c r="J40" i="3" a="1"/>
  <c r="K36" i="1" a="1"/>
  <c r="E28" i="3" a="1"/>
  <c r="O13" i="3" a="1"/>
  <c r="M40" i="4" a="1"/>
  <c r="AD10" i="4" a="1"/>
  <c r="R20" i="1" a="1"/>
  <c r="Y23" i="3" a="1"/>
  <c r="N4" i="3" a="1"/>
  <c r="AJ38" i="1" a="1"/>
  <c r="AA4" i="4" a="1"/>
  <c r="L42" i="1" a="1"/>
  <c r="P23" i="3" a="1"/>
  <c r="AE34" i="1" a="1"/>
  <c r="R38" i="4" a="1"/>
  <c r="N18" i="1" a="1"/>
  <c r="O41" i="4" a="1"/>
  <c r="AI19" i="3" a="1"/>
  <c r="AG21" i="3" a="1"/>
  <c r="P19" i="3" a="1"/>
  <c r="O5" i="4" a="1"/>
  <c r="AE27" i="1" a="1"/>
  <c r="F26" i="4" a="1"/>
  <c r="K25" i="3" a="1"/>
  <c r="E5" i="1" a="1"/>
  <c r="I11" i="3" a="1"/>
  <c r="K26" i="1" a="1"/>
  <c r="O23" i="1" a="1"/>
  <c r="AH5" i="1" a="1"/>
  <c r="AD16" i="3" a="1"/>
  <c r="AG30" i="4" a="1"/>
  <c r="AH6" i="1" a="1"/>
  <c r="R38" i="1" a="1"/>
  <c r="AF23" i="4" a="1"/>
  <c r="F25" i="4" a="1"/>
  <c r="Y7" i="3" a="1"/>
  <c r="G11" i="4" a="1"/>
  <c r="E6" i="3" a="1"/>
  <c r="F6" i="1" a="1"/>
  <c r="S21" i="4" a="1"/>
  <c r="AD23" i="1" a="1"/>
  <c r="E22" i="1" a="1"/>
  <c r="L6" i="1" a="1"/>
  <c r="AK37" i="4" a="1"/>
  <c r="Y42" i="1" a="1"/>
  <c r="AL32" i="1" a="1"/>
  <c r="N5" i="4" a="1"/>
  <c r="G31" i="3" a="1"/>
  <c r="M14" i="3" a="1"/>
  <c r="AA19" i="3" a="1"/>
  <c r="F43" i="1" a="1"/>
  <c r="O5" i="1" a="1"/>
  <c r="N28" i="3" a="1"/>
  <c r="Z26" i="1" a="1"/>
  <c r="AF8" i="3" a="1"/>
  <c r="S9" i="3" a="1"/>
  <c r="AB11" i="3" a="1"/>
  <c r="S6" i="3" a="1"/>
  <c r="G4" i="3" a="1"/>
  <c r="Q30" i="1" a="1"/>
  <c r="E16" i="3" a="1"/>
  <c r="AJ5" i="4" a="1"/>
  <c r="N38" i="1" a="1"/>
  <c r="AD33" i="3" a="1"/>
  <c r="AD11" i="3" a="1"/>
  <c r="AJ44" i="3" a="1"/>
  <c r="AB21" i="1" a="1"/>
  <c r="E41" i="3" a="1"/>
  <c r="AH19" i="1" a="1"/>
  <c r="L30" i="4" a="1"/>
  <c r="I36" i="4" a="1"/>
  <c r="L18" i="3" a="1"/>
  <c r="AK8" i="1" a="1"/>
  <c r="H27" i="4" a="1"/>
  <c r="R35" i="1" a="1"/>
  <c r="K21" i="1" a="1"/>
  <c r="K38" i="3" a="1"/>
  <c r="Z16" i="1" a="1"/>
  <c r="AC32" i="3" a="1"/>
  <c r="AH6" i="3" a="1"/>
  <c r="K42" i="1" a="1"/>
  <c r="AL31" i="1" a="1"/>
  <c r="S16" i="1" a="1"/>
  <c r="Q4" i="3" a="1"/>
  <c r="S14" i="1" a="1"/>
  <c r="AB30" i="1" a="1"/>
  <c r="M30" i="3" a="1"/>
  <c r="S8" i="3" a="1"/>
  <c r="P45" i="1" a="1"/>
  <c r="N33" i="3" a="1"/>
  <c r="AH15" i="3" a="1"/>
  <c r="AI32" i="3" a="1"/>
  <c r="R27" i="1" a="1"/>
  <c r="AJ29" i="4" a="1"/>
  <c r="AE13" i="3" a="1"/>
  <c r="Q15" i="1" a="1"/>
  <c r="G26" i="1" a="1"/>
  <c r="N8" i="3" a="1"/>
  <c r="AB43" i="3" a="1"/>
  <c r="O26" i="1" a="1"/>
  <c r="AK23" i="4" a="1"/>
  <c r="AA43" i="3" a="1"/>
  <c r="Q28" i="1" a="1"/>
  <c r="L13" i="1" a="1"/>
  <c r="Z7" i="4" a="1"/>
  <c r="R27" i="3" a="1"/>
  <c r="F10" i="1" a="1"/>
  <c r="K20" i="3" a="1"/>
  <c r="AB22" i="3" a="1"/>
  <c r="AA20" i="3" a="1"/>
  <c r="F31" i="1" a="1"/>
  <c r="J28" i="3" a="1"/>
  <c r="J9" i="3" a="1"/>
  <c r="J11" i="1" a="1"/>
  <c r="AG12" i="3" a="1"/>
  <c r="AE28" i="3" a="1"/>
  <c r="E20" i="1" a="1"/>
  <c r="AG22" i="4" a="1"/>
  <c r="AI36" i="3" a="1"/>
  <c r="K29" i="3" a="1"/>
  <c r="N34" i="4" a="1"/>
  <c r="P38" i="3" a="1"/>
  <c r="P37" i="1" a="1"/>
  <c r="L25" i="3" a="1"/>
  <c r="AJ9" i="1" a="1"/>
  <c r="AK41" i="1" a="1"/>
  <c r="J26" i="4" a="1"/>
  <c r="AJ32" i="1" a="1"/>
  <c r="I7" i="1" a="1"/>
  <c r="AF29" i="3" a="1"/>
  <c r="AD40" i="4" a="1"/>
  <c r="X44" i="4" a="1"/>
  <c r="O26" i="3" a="1"/>
  <c r="Y6" i="3" a="1"/>
  <c r="AH33" i="4" a="1"/>
  <c r="AG27" i="3" a="1"/>
  <c r="E30" i="3" a="1"/>
  <c r="AL12" i="3" a="1"/>
  <c r="E12" i="3" a="1"/>
  <c r="L8" i="3" a="1"/>
  <c r="AF25" i="3" a="1"/>
  <c r="K34" i="1" a="1"/>
  <c r="AD41" i="4" a="1"/>
  <c r="AG41" i="1" a="1"/>
  <c r="H40" i="3" a="1"/>
  <c r="N32" i="3" a="1"/>
  <c r="AB33" i="1" a="1"/>
  <c r="AJ33" i="3" a="1"/>
  <c r="K5" i="1" a="1"/>
  <c r="S20" i="3" a="1"/>
  <c r="N17" i="3" a="1"/>
  <c r="G4" i="1" a="1"/>
  <c r="AH4" i="4" a="1"/>
  <c r="AB27" i="3" a="1"/>
  <c r="E7" i="1" a="1"/>
  <c r="P32" i="3" a="1"/>
  <c r="R5" i="3" a="1"/>
  <c r="AF28" i="3" a="1"/>
  <c r="I18" i="3" a="1"/>
  <c r="AL13" i="3" a="1"/>
  <c r="L5" i="1" a="1"/>
  <c r="J11" i="4" a="1"/>
  <c r="R17" i="1" a="1"/>
  <c r="R39" i="3" a="1"/>
  <c r="J9" i="1" a="1"/>
  <c r="AK27" i="1" a="1"/>
  <c r="F24" i="4" a="1"/>
  <c r="R23" i="3" a="1"/>
  <c r="AE24" i="3" a="1"/>
  <c r="AG7" i="4" a="1"/>
  <c r="R22" i="4" a="1"/>
  <c r="E15" i="4" a="1"/>
  <c r="AI38" i="4" a="1"/>
  <c r="P8" i="1" a="1"/>
  <c r="X13" i="3" a="1"/>
  <c r="AD16" i="4" a="1"/>
  <c r="F40" i="3" a="1"/>
  <c r="AH15" i="1" a="1"/>
  <c r="O22" i="3" a="1"/>
  <c r="O29" i="3" a="1"/>
  <c r="K22" i="3" a="1"/>
  <c r="N43" i="3" a="1"/>
  <c r="K6" i="4" a="1"/>
  <c r="J36" i="1" a="1"/>
  <c r="AB23" i="1" a="1"/>
  <c r="H22" i="1" a="1"/>
  <c r="AG41" i="3" a="1"/>
  <c r="M7" i="3" a="1"/>
  <c r="X29" i="3" a="1"/>
  <c r="K13" i="3" a="1"/>
  <c r="I23" i="4" a="1"/>
  <c r="I24" i="1" a="1"/>
  <c r="AE34" i="3" a="1"/>
  <c r="R5" i="4" a="1"/>
  <c r="AK23" i="1" a="1"/>
  <c r="K4" i="4" a="1"/>
  <c r="AL19" i="3" a="1"/>
  <c r="AC21" i="3" a="1"/>
  <c r="E12" i="4" a="1"/>
  <c r="AF42" i="4" a="1"/>
  <c r="AA27" i="3" a="1"/>
  <c r="L28" i="3" a="1"/>
  <c r="S11" i="1" a="1"/>
  <c r="L43" i="1" a="1"/>
  <c r="H19" i="3" a="1"/>
  <c r="Z20" i="3" a="1"/>
  <c r="AD17" i="3" a="1"/>
  <c r="X17" i="1" a="1"/>
  <c r="P37" i="3" a="1"/>
  <c r="N30" i="3" a="1"/>
  <c r="AL38" i="3" a="1"/>
  <c r="AJ38" i="4" a="1"/>
  <c r="X38" i="4" a="1"/>
  <c r="AD36" i="1" a="1"/>
  <c r="AD20" i="1" a="1"/>
  <c r="AD34" i="1" a="1"/>
  <c r="I15" i="3" a="1"/>
  <c r="N15" i="4" a="1"/>
  <c r="X42" i="3" a="1"/>
  <c r="G8" i="3" a="1"/>
  <c r="X40" i="1" a="1"/>
  <c r="AH23" i="4" a="1"/>
  <c r="AI20" i="3" a="1"/>
  <c r="P15" i="1" a="1"/>
  <c r="Z22" i="3" a="1"/>
  <c r="AJ11" i="1" a="1"/>
  <c r="AC21" i="1" a="1"/>
  <c r="AJ30" i="3" a="1"/>
  <c r="Q31" i="1" a="1"/>
  <c r="I41" i="3" a="1"/>
  <c r="AK42" i="4" a="1"/>
  <c r="AD29" i="4" a="1"/>
  <c r="AI20" i="1" a="1"/>
  <c r="X6" i="1" a="1"/>
  <c r="F38" i="1" a="1"/>
  <c r="AA17" i="1" a="1"/>
  <c r="L9" i="1" a="1"/>
  <c r="O14" i="1" a="1"/>
  <c r="K12" i="4" a="1"/>
  <c r="E28" i="1" a="1"/>
  <c r="R45" i="1" a="1"/>
  <c r="AH39" i="3" a="1"/>
  <c r="K43" i="4" a="1"/>
  <c r="AH28" i="3" a="1"/>
  <c r="AL28" i="3" a="1"/>
  <c r="AJ44" i="1" a="1"/>
  <c r="L29" i="1" a="1"/>
  <c r="AI38" i="3" a="1"/>
  <c r="R42" i="3" a="1"/>
  <c r="S24" i="1" a="1"/>
  <c r="AD5" i="4" a="1"/>
  <c r="AG13" i="1" a="1"/>
  <c r="AJ13" i="1" a="1"/>
  <c r="F27" i="3" a="1"/>
  <c r="Y27" i="3" a="1"/>
  <c r="Z31" i="3" a="1"/>
  <c r="P22" i="3" a="1"/>
  <c r="P15" i="3" a="1"/>
  <c r="N37" i="1" a="1"/>
  <c r="AG30" i="3" a="1"/>
  <c r="AC16" i="3" a="1"/>
  <c r="AG39" i="1" a="1"/>
  <c r="AC10" i="3" a="1"/>
  <c r="AB5" i="3" a="1"/>
  <c r="M19" i="1" a="1"/>
  <c r="L26" i="1" a="1"/>
  <c r="M17" i="4" a="1"/>
  <c r="AA28" i="1" a="1"/>
  <c r="L30" i="1" a="1"/>
  <c r="L38" i="1" a="1"/>
  <c r="AF41" i="1" a="1"/>
  <c r="P12" i="1" a="1"/>
  <c r="L18" i="1" a="1"/>
  <c r="L42" i="3" a="1"/>
  <c r="G6" i="3" a="1"/>
  <c r="AG19" i="4" a="1"/>
  <c r="AE15" i="4" a="1"/>
  <c r="I40" i="3" a="1"/>
  <c r="O39" i="3" a="1"/>
  <c r="G34" i="1" a="1"/>
  <c r="I39" i="1" a="1"/>
  <c r="AB6" i="4" a="1"/>
  <c r="AG6" i="3" a="1"/>
  <c r="AA31" i="4" a="1"/>
  <c r="F26" i="3" a="1"/>
  <c r="Q13" i="3" a="1"/>
  <c r="P33" i="4" a="1"/>
  <c r="AG10" i="1" a="1"/>
  <c r="O24" i="3" a="1"/>
  <c r="AC7" i="1" a="1"/>
  <c r="F45" i="3" a="1"/>
  <c r="AC27" i="3" a="1"/>
  <c r="Z30" i="3" a="1"/>
  <c r="AC41" i="1" a="1"/>
  <c r="F44" i="3" a="1"/>
  <c r="AG14" i="1" a="1"/>
  <c r="K43" i="3" a="1"/>
  <c r="AA22" i="3" a="1"/>
  <c r="I27" i="1" a="1"/>
  <c r="J45" i="4" a="1"/>
  <c r="N4" i="4" a="1"/>
  <c r="R45" i="4" a="1"/>
  <c r="AF33" i="1" a="1"/>
  <c r="G37" i="4" a="1"/>
  <c r="I25" i="3" a="1"/>
  <c r="F20" i="3" a="1"/>
  <c r="G34" i="3" a="1"/>
  <c r="S44" i="1" a="1"/>
  <c r="H37" i="3" a="1"/>
  <c r="I6" i="3" a="1"/>
  <c r="H17" i="3" a="1"/>
  <c r="L32" i="4" a="1"/>
  <c r="G6" i="4" a="1"/>
  <c r="O42" i="1" a="1"/>
  <c r="AG8" i="3" a="1"/>
  <c r="H36" i="1" a="1"/>
  <c r="G36" i="3" a="1"/>
  <c r="O18" i="4" a="1"/>
  <c r="AL40" i="1" a="1"/>
  <c r="AJ14" i="3" a="1"/>
  <c r="AC37" i="1" a="1"/>
  <c r="AH35" i="1" a="1"/>
  <c r="X5" i="1" a="1"/>
  <c r="Y4" i="1" a="1"/>
  <c r="P10" i="3" a="1"/>
  <c r="P8" i="4" a="1"/>
  <c r="P32" i="4" a="1"/>
  <c r="Z17" i="3" a="1"/>
  <c r="AA40" i="3" a="1"/>
  <c r="H18" i="3" a="1"/>
  <c r="AL39" i="1" a="1"/>
  <c r="Y37" i="4" a="1"/>
  <c r="Z28" i="1" a="1"/>
  <c r="M29" i="3" a="1"/>
  <c r="AK14" i="1" a="1"/>
  <c r="AF4" i="3" a="1"/>
  <c r="Z9" i="3" a="1"/>
  <c r="N41" i="1" a="1"/>
  <c r="E18" i="4" a="1"/>
  <c r="AK36" i="1" a="1"/>
  <c r="Q37" i="4" a="1"/>
  <c r="AI40" i="3" a="1"/>
  <c r="Z19" i="3" a="1"/>
  <c r="AH7" i="3" a="1"/>
  <c r="O44" i="1" a="1"/>
  <c r="Q15" i="4" a="1"/>
  <c r="R15" i="4" a="1"/>
  <c r="K9" i="3" a="1"/>
  <c r="AB19" i="4" a="1"/>
  <c r="P30" i="3" a="1"/>
  <c r="J32" i="1" a="1"/>
  <c r="N11" i="4" a="1"/>
  <c r="E40" i="3" a="1"/>
  <c r="M35" i="3" a="1"/>
  <c r="AF22" i="3" a="1"/>
  <c r="X8" i="4" a="1"/>
  <c r="AF37" i="4" a="1"/>
  <c r="X18" i="4" a="1"/>
  <c r="X19" i="3" a="1"/>
  <c r="E14" i="3" a="1"/>
  <c r="P28" i="4" a="1"/>
  <c r="AL13" i="1" a="1"/>
  <c r="AF27" i="3" a="1"/>
  <c r="X26" i="3" a="1"/>
  <c r="Z14" i="3" a="1"/>
  <c r="E43" i="4" a="1"/>
  <c r="J19" i="1" a="1"/>
  <c r="AF29" i="1" a="1"/>
  <c r="R18" i="4" a="1"/>
  <c r="E13" i="3" a="1"/>
  <c r="L29" i="3" a="1"/>
  <c r="AG44" i="1" a="1"/>
  <c r="AK23" i="3" a="1"/>
  <c r="AC29" i="3" a="1"/>
  <c r="J21" i="1" a="1"/>
  <c r="P34" i="1" a="1"/>
  <c r="Q23" i="1" a="1"/>
  <c r="AD45" i="3" a="1"/>
  <c r="L8" i="4" a="1"/>
  <c r="AJ34" i="3" a="1"/>
  <c r="AK42" i="1" a="1"/>
  <c r="AF39" i="3" a="1"/>
  <c r="M12" i="1" a="1"/>
  <c r="AB23" i="3" a="1"/>
  <c r="E30" i="1" a="1"/>
  <c r="AH9" i="1" a="1"/>
  <c r="AD19" i="3" a="1"/>
  <c r="G30" i="4" a="1"/>
  <c r="Q27" i="1" a="1"/>
  <c r="I32" i="1" a="1"/>
  <c r="X36" i="4" a="1"/>
  <c r="G28" i="4" a="1"/>
  <c r="AD23" i="3" a="1"/>
  <c r="R4" i="1" a="1"/>
  <c r="AL36" i="3" a="1"/>
  <c r="AI24" i="3" a="1"/>
  <c r="L20" i="1" a="1"/>
  <c r="S33" i="4" a="1"/>
  <c r="AJ12" i="3" a="1"/>
  <c r="AB4" i="1" a="1"/>
  <c r="Y21" i="3" a="1"/>
  <c r="AF20" i="1" a="1"/>
  <c r="L17" i="3" a="1"/>
  <c r="M22" i="3" a="1"/>
  <c r="AJ32" i="3" a="1"/>
  <c r="P34" i="4" a="1"/>
  <c r="Q29" i="1" a="1"/>
  <c r="AA44" i="3" a="1"/>
  <c r="AJ26" i="1" a="1"/>
  <c r="AC9" i="4" a="1"/>
  <c r="Q34" i="1" a="1"/>
  <c r="N44" i="4" a="1"/>
  <c r="J29" i="4" a="1"/>
  <c r="K22" i="1" a="1"/>
  <c r="P18" i="3" a="1"/>
  <c r="I38" i="1" a="1"/>
  <c r="G40" i="3" a="1"/>
  <c r="Q44" i="3" a="1"/>
  <c r="H38" i="4" a="1"/>
  <c r="L7" i="3" a="1"/>
  <c r="M19" i="3" a="1"/>
  <c r="L8" i="1" a="1"/>
  <c r="J5" i="1" a="1"/>
  <c r="R34" i="1" a="1"/>
  <c r="N15" i="3" a="1"/>
  <c r="N40" i="3" a="1"/>
  <c r="I30" i="3" a="1"/>
  <c r="S7" i="1" a="1"/>
  <c r="L40" i="1" a="1"/>
  <c r="Z43" i="4" a="1"/>
  <c r="AA16" i="3" a="1"/>
  <c r="O36" i="1" a="1"/>
  <c r="F4" i="3" a="1"/>
  <c r="N38" i="3" a="1"/>
  <c r="H29" i="4" a="1"/>
  <c r="K4" i="1" a="1"/>
  <c r="X30" i="3" a="1"/>
  <c r="O27" i="3" a="1"/>
  <c r="AB33" i="4" a="1"/>
  <c r="S26" i="3" a="1"/>
  <c r="E18" i="3" a="1"/>
  <c r="AJ17" i="3" a="1"/>
  <c r="AI37" i="1" a="1"/>
  <c r="N29" i="1" a="1"/>
  <c r="M37" i="3" a="1"/>
  <c r="P44" i="4" a="1"/>
  <c r="Z5" i="1" a="1"/>
  <c r="G33" i="3" a="1"/>
  <c r="AA37" i="3" a="1"/>
  <c r="AF7" i="4" a="1"/>
  <c r="AD8" i="3" a="1"/>
  <c r="R25" i="3" a="1"/>
  <c r="X20" i="3" a="1"/>
  <c r="R41" i="3" a="1"/>
  <c r="E10" i="1" a="1"/>
  <c r="K20" i="4" a="1"/>
  <c r="AC23" i="3" a="1"/>
  <c r="AD14" i="1" a="1"/>
  <c r="E37" i="4" a="1"/>
  <c r="P45" i="4" a="1"/>
  <c r="AK21" i="3" a="1"/>
  <c r="J22" i="4" a="1"/>
  <c r="AF6" i="3" a="1"/>
  <c r="AB29" i="3" a="1"/>
  <c r="X32" i="3" a="1"/>
  <c r="AC8" i="3" a="1"/>
  <c r="AA28" i="3" a="1"/>
  <c r="M16" i="3" a="1"/>
  <c r="Q42" i="1" a="1"/>
  <c r="AA18" i="1" a="1"/>
  <c r="AJ22" i="4" a="1"/>
  <c r="R17" i="3" a="1"/>
  <c r="AG36" i="3" a="1"/>
  <c r="AL22" i="1" a="1"/>
  <c r="Q10" i="3" a="1"/>
  <c r="F41" i="3" a="1"/>
  <c r="Z40" i="1" a="1"/>
  <c r="AG34" i="1" a="1"/>
  <c r="P26" i="3" a="1"/>
  <c r="M10" i="1" a="1"/>
  <c r="I22" i="4" a="1"/>
  <c r="N27" i="4" a="1"/>
  <c r="X11" i="3" a="1"/>
  <c r="AD10" i="3" a="1"/>
  <c r="AF10" i="3" a="1"/>
  <c r="Q40" i="4" a="1"/>
  <c r="AJ45" i="3" a="1"/>
  <c r="AB38" i="3" a="1"/>
  <c r="AE16" i="1" a="1"/>
  <c r="AD13" i="3" a="1"/>
  <c r="X33" i="3" a="1"/>
  <c r="R22" i="3" a="1"/>
  <c r="H41" i="3" a="1"/>
  <c r="R26" i="4" a="1"/>
  <c r="H38" i="3" a="1"/>
  <c r="AA39" i="3" a="1"/>
  <c r="AJ26" i="3" a="1"/>
  <c r="R29" i="4" a="1"/>
  <c r="L13" i="4" a="1"/>
  <c r="R7" i="3" a="1"/>
  <c r="X4" i="1" a="1"/>
  <c r="H23" i="4" a="1"/>
  <c r="AL12" i="1" a="1"/>
  <c r="H45" i="4" a="1"/>
  <c r="K17" i="4" a="1"/>
  <c r="J34" i="1" a="1"/>
  <c r="I45" i="1" a="1"/>
  <c r="R21" i="3" a="1"/>
  <c r="AK39" i="4" a="1"/>
  <c r="M16" i="1" a="1"/>
  <c r="R33" i="1" a="1"/>
  <c r="R37" i="1" a="1"/>
  <c r="AJ16" i="1" a="1"/>
  <c r="O4" i="1" a="1"/>
  <c r="AE43" i="1" a="1"/>
  <c r="E29" i="3" a="1"/>
  <c r="AK45" i="3" a="1"/>
  <c r="J10" i="1" a="1"/>
  <c r="AE33" i="4" a="1"/>
  <c r="M34" i="3" a="1"/>
  <c r="AF32" i="3" a="1"/>
  <c r="AF34" i="1" a="1"/>
  <c r="G40" i="1" a="1"/>
  <c r="G23" i="3" a="1"/>
  <c r="Q40" i="3" a="1"/>
  <c r="K32" i="3" a="1"/>
  <c r="Q38" i="3" a="1"/>
  <c r="F5" i="1" a="1"/>
  <c r="AH22" i="3" a="1"/>
  <c r="X39" i="3" a="1"/>
  <c r="Y10" i="3" a="1"/>
  <c r="E24" i="3" a="1"/>
  <c r="AE29" i="3" a="1"/>
  <c r="L36" i="1" a="1"/>
  <c r="Z38" i="3" a="1"/>
  <c r="N43" i="1" a="1"/>
  <c r="M18" i="3" a="1"/>
  <c r="AB6" i="3" a="1"/>
  <c r="S41" i="3" a="1"/>
  <c r="Y15" i="3" a="1"/>
  <c r="AI27" i="1" a="1"/>
  <c r="Y5" i="3" a="1"/>
  <c r="R6" i="4" a="1"/>
  <c r="AF14" i="1" a="1"/>
  <c r="AD6" i="4" a="1"/>
  <c r="AL40" i="3" a="1"/>
  <c r="AE14" i="1" a="1"/>
  <c r="G12" i="1" a="1"/>
  <c r="Q36" i="3" a="1"/>
  <c r="S42" i="3" a="1"/>
  <c r="J44" i="1" a="1"/>
  <c r="L33" i="3" a="1"/>
  <c r="L40" i="3" a="1"/>
  <c r="H25" i="3" a="1"/>
  <c r="H18" i="1" a="1"/>
  <c r="AA42" i="3" a="1"/>
  <c r="AK43" i="3" a="1"/>
  <c r="E13" i="1" a="1"/>
  <c r="M5" i="4" a="1"/>
  <c r="F33" i="1" a="1"/>
  <c r="M39" i="4" a="1"/>
  <c r="N32" i="1" a="1"/>
  <c r="M24" i="1" a="1"/>
  <c r="Q42" i="3" a="1"/>
  <c r="AL42" i="3" a="1"/>
  <c r="AJ5" i="3" a="1"/>
  <c r="Z6" i="3" a="1"/>
  <c r="AI16" i="4" a="1"/>
  <c r="R29" i="3" a="1"/>
  <c r="P17" i="3" a="1"/>
  <c r="F27" i="1" a="1"/>
  <c r="AD6" i="3" a="1"/>
  <c r="E26" i="1" a="1"/>
  <c r="O33" i="1" a="1"/>
  <c r="AK8" i="3" a="1"/>
  <c r="G38" i="3" a="1"/>
  <c r="N34" i="3" a="1"/>
  <c r="O7" i="1" a="1"/>
  <c r="E33" i="3" a="1"/>
  <c r="J18" i="3" a="1"/>
  <c r="S45" i="3" a="1"/>
  <c r="AI34" i="1" a="1"/>
  <c r="H8" i="4" a="1"/>
  <c r="P33" i="1" a="1"/>
  <c r="AJ4" i="3" a="1"/>
  <c r="Z34" i="3" a="1"/>
  <c r="Q37" i="1" a="1"/>
  <c r="AL29" i="3" a="1"/>
  <c r="I32" i="4" a="1"/>
  <c r="R12" i="1" a="1"/>
  <c r="G11" i="3" a="1"/>
  <c r="R39" i="1" a="1"/>
  <c r="AJ28" i="1" a="1"/>
  <c r="J4" i="1" a="1"/>
  <c r="J7" i="1" a="1"/>
  <c r="I16" i="3" a="1"/>
  <c r="AB8" i="3" a="1"/>
  <c r="G29" i="1" a="1"/>
  <c r="E21" i="1" a="1"/>
  <c r="AH30" i="3" a="1"/>
  <c r="F32" i="4" a="1"/>
  <c r="I21" i="4" a="1"/>
  <c r="E35" i="3" a="1"/>
  <c r="S32" i="3" a="1"/>
  <c r="AK24" i="3" a="1"/>
  <c r="K19" i="4" a="1"/>
  <c r="AE14" i="3" a="1"/>
  <c r="AD44" i="1" a="1"/>
  <c r="Q22" i="3" a="1"/>
  <c r="AI17" i="1" a="1"/>
  <c r="S44" i="4" a="1"/>
  <c r="AF14" i="4" a="1"/>
  <c r="AD42" i="1" a="1"/>
  <c r="AI14" i="3" a="1"/>
  <c r="X38" i="1" a="1"/>
  <c r="AF45" i="1" a="1"/>
  <c r="M34" i="1" a="1"/>
  <c r="L16" i="3" a="1"/>
  <c r="M43" i="4" a="1"/>
  <c r="G39" i="4" a="1"/>
  <c r="E9" i="3" a="1"/>
  <c r="AG43" i="1" a="1"/>
  <c r="AB45" i="1" a="1"/>
  <c r="AH16" i="4" a="1"/>
  <c r="Z38" i="1" a="1"/>
  <c r="AG4" i="3" a="1"/>
  <c r="AB40" i="1" a="1"/>
  <c r="I5" i="3" a="1"/>
  <c r="AD31" i="3" a="1"/>
  <c r="M5" i="1" a="1"/>
  <c r="H41" i="1" a="1"/>
  <c r="L11" i="1" a="1"/>
  <c r="K27" i="3" a="1"/>
  <c r="AE43" i="3" a="1"/>
  <c r="AC19" i="4" a="1"/>
  <c r="AL7" i="3" a="1"/>
  <c r="O10" i="1" a="1"/>
  <c r="L16" i="1" a="1"/>
  <c r="J14" i="4" a="1"/>
  <c r="H16" i="3" a="1"/>
  <c r="L45" i="4" a="1"/>
  <c r="Q22" i="4" a="1"/>
  <c r="F8" i="3" a="1"/>
  <c r="L22" i="3" a="1"/>
  <c r="AC15" i="3" a="1"/>
  <c r="AJ22" i="1" a="1"/>
  <c r="S10" i="4" a="1"/>
  <c r="AE21" i="3" a="1"/>
  <c r="F19" i="4" a="1"/>
  <c r="Q44" i="4" a="1"/>
  <c r="I44" i="3" a="1"/>
  <c r="N36" i="1" a="1"/>
  <c r="I14" i="3" a="1"/>
  <c r="G13" i="1" a="1"/>
  <c r="P39" i="3" a="1"/>
  <c r="H36" i="4" a="1"/>
  <c r="H23" i="3" a="1"/>
  <c r="AF37" i="1" a="1"/>
  <c r="AD43" i="3" a="1"/>
  <c r="G35" i="3" a="1"/>
  <c r="R18" i="1" a="1"/>
  <c r="S31" i="1" a="1"/>
  <c r="F30" i="3" a="1"/>
  <c r="AJ25" i="1" a="1"/>
  <c r="F19" i="1" a="1"/>
  <c r="O36" i="3" a="1"/>
  <c r="R35" i="3" a="1"/>
  <c r="Q35" i="3" a="1"/>
  <c r="X31" i="1" a="1"/>
  <c r="AH43" i="3" a="1"/>
  <c r="K23" i="3" a="1"/>
  <c r="AL4" i="1" a="1"/>
  <c r="R32" i="4" a="1"/>
  <c r="G22" i="1" a="1"/>
  <c r="AJ34" i="1" a="1"/>
  <c r="AH36" i="3" a="1"/>
  <c r="AJ20" i="3" a="1"/>
  <c r="AE26" i="3" a="1"/>
  <c r="AF43" i="3" a="1"/>
  <c r="AI23" i="1" a="1"/>
  <c r="AC24" i="3" a="1"/>
  <c r="R6" i="3" a="1"/>
  <c r="I12" i="3" a="1"/>
  <c r="AK12" i="3" a="1"/>
  <c r="AI13" i="3" a="1"/>
  <c r="AL22" i="4" a="1"/>
  <c r="F28" i="3" a="1"/>
  <c r="J8" i="4" a="1"/>
  <c r="F18" i="3" a="1"/>
  <c r="AG37" i="3" a="1"/>
  <c r="X21" i="3" a="1"/>
  <c r="N26" i="3" a="1"/>
  <c r="AB11" i="1" a="1"/>
  <c r="I33" i="3" a="1"/>
  <c r="O44" i="3" a="1"/>
  <c r="AI17" i="3" a="1"/>
  <c r="AE41" i="1" a="1"/>
  <c r="X45" i="3" a="1"/>
  <c r="Z36" i="3" a="1"/>
  <c r="S26" i="1" a="1"/>
  <c r="AB45" i="3" a="1"/>
  <c r="N6" i="3" a="1"/>
  <c r="AG42" i="1" a="1"/>
  <c r="X26" i="1" a="1"/>
  <c r="Z9" i="4" a="1"/>
  <c r="S4" i="1" a="1"/>
  <c r="AF41" i="3" a="1"/>
  <c r="P18" i="1" a="1"/>
  <c r="P41" i="4" a="1"/>
  <c r="Y25" i="3" a="1"/>
  <c r="F38" i="3" a="1"/>
  <c r="H32" i="1" a="1"/>
  <c r="AG43" i="3" a="1"/>
  <c r="S24" i="3" a="1"/>
  <c r="K38" i="1" a="1"/>
  <c r="AJ39" i="3" a="1"/>
  <c r="S25" i="3" a="1"/>
  <c r="AH39" i="4" a="1"/>
  <c r="N39" i="1" a="1"/>
  <c r="L23" i="3" a="1"/>
  <c r="R23" i="1" a="1"/>
  <c r="F43" i="3" a="1"/>
  <c r="J23" i="4" a="1"/>
  <c r="L29" i="4" a="1"/>
  <c r="AI34" i="3" a="1"/>
  <c r="H37" i="1" a="1"/>
  <c r="AE32" i="3" a="1"/>
  <c r="AH29" i="3" a="1"/>
  <c r="AF24" i="3" a="1"/>
  <c r="AC24" i="1" a="1"/>
  <c r="I24" i="4" a="1"/>
  <c r="AD25" i="3" a="1"/>
  <c r="M26" i="3" a="1"/>
  <c r="Q20" i="3" a="1"/>
  <c r="AL44" i="3" a="1"/>
  <c r="K21" i="3" a="1"/>
  <c r="AB13" i="1" a="1"/>
  <c r="AD27" i="3" a="1"/>
  <c r="AC12" i="3" a="1"/>
  <c r="Q11" i="3" a="1"/>
  <c r="R28" i="1" a="1"/>
  <c r="AG25" i="3" a="1"/>
  <c r="AL27" i="1" a="1"/>
  <c r="AE8" i="3" a="1"/>
  <c r="AH39" i="1" a="1"/>
  <c r="AH16" i="1" a="1"/>
  <c r="AK21" i="1" a="1"/>
  <c r="AA13" i="3" a="1"/>
  <c r="R33" i="3" a="1"/>
  <c r="AA22" i="1" a="1"/>
  <c r="G18" i="4" a="1"/>
  <c r="R30" i="1" a="1"/>
  <c r="AD25" i="1" a="1"/>
  <c r="H31" i="1" a="1"/>
  <c r="AI21" i="3" a="1"/>
  <c r="J8" i="3" a="1"/>
  <c r="R5" i="1" a="1"/>
  <c r="K37" i="3" a="1"/>
  <c r="AA21" i="3" a="1"/>
  <c r="Q7" i="3" a="1"/>
  <c r="AH18" i="3" a="1"/>
  <c r="H9" i="3" a="1"/>
  <c r="S42" i="1" a="1"/>
  <c r="M38" i="3" a="1"/>
  <c r="AI7" i="3" a="1"/>
  <c r="AI36" i="4" a="1"/>
  <c r="X23" i="3" a="1"/>
  <c r="AI33" i="1" a="1"/>
  <c r="L41" i="3" a="1"/>
  <c r="Q5" i="1" a="1"/>
  <c r="Z11" i="3" a="1"/>
  <c r="J15" i="3" a="1"/>
  <c r="Q36" i="1" a="1"/>
  <c r="L23" i="4" a="1"/>
  <c r="E16" i="4" a="1"/>
  <c r="AH13" i="3" a="1"/>
  <c r="H11" i="3" a="1"/>
  <c r="AE37" i="3" a="1"/>
  <c r="I15" i="4" a="1"/>
  <c r="AE16" i="3" a="1"/>
  <c r="F39" i="4" a="1"/>
  <c r="Y8" i="1" a="1"/>
  <c r="O20" i="4" a="1"/>
  <c r="Q13" i="1" a="1"/>
  <c r="R45" i="3" a="1"/>
  <c r="AF44" i="3" a="1"/>
  <c r="R32" i="1" a="1"/>
  <c r="AF37" i="3" a="1"/>
  <c r="AI26" i="1" a="1"/>
  <c r="R30" i="3" a="1"/>
  <c r="K28" i="3" a="1"/>
  <c r="P21" i="3" a="1"/>
  <c r="P31" i="3" a="1"/>
  <c r="H34" i="3" a="1"/>
  <c r="Z12" i="1" a="1"/>
  <c r="R43" i="4" a="1"/>
  <c r="J16" i="3" a="1"/>
  <c r="S41" i="1" a="1"/>
  <c r="F4" i="1" a="1"/>
  <c r="X39" i="4" a="1"/>
  <c r="S35" i="3" a="1"/>
  <c r="AH41" i="1" a="1"/>
  <c r="K33" i="4" a="1"/>
  <c r="AH24" i="3" a="1"/>
  <c r="N17" i="1" a="1"/>
  <c r="AF43" i="1" a="1"/>
  <c r="L39" i="1" a="1"/>
  <c r="O33" i="4" a="1"/>
  <c r="X35" i="1" a="1"/>
  <c r="AD34" i="3" a="1"/>
  <c r="AJ27" i="1" a="1"/>
  <c r="O12" i="3" a="1"/>
  <c r="Y28" i="1" a="1"/>
  <c r="AJ40" i="4" a="1"/>
  <c r="K37" i="1" a="1"/>
  <c r="Q28" i="4" a="1"/>
  <c r="AA26" i="3" a="1"/>
  <c r="K7" i="1" a="1"/>
  <c r="M21" i="4" a="1"/>
  <c r="G36" i="1" a="1"/>
  <c r="Z42" i="1" a="1"/>
  <c r="N14" i="4" a="1"/>
  <c r="AG5" i="3" a="1"/>
  <c r="AG20" i="3" a="1"/>
  <c r="AF23" i="3" a="1"/>
  <c r="K39" i="3" a="1"/>
  <c r="AC44" i="3" a="1"/>
  <c r="S5" i="1" a="1"/>
  <c r="I35" i="3" a="1"/>
  <c r="AK12" i="1" a="1"/>
  <c r="I41" i="1" a="1"/>
  <c r="AL25" i="1" a="1"/>
  <c r="AK33" i="4" a="1"/>
  <c r="AG11" i="3" a="1"/>
  <c r="J11" i="3" a="1"/>
  <c r="Z25" i="3" a="1"/>
  <c r="K11" i="1" a="1"/>
  <c r="G23" i="1" a="1"/>
  <c r="Q25" i="1" a="1"/>
  <c r="AA27" i="1" a="1"/>
  <c r="K14" i="3" a="1"/>
  <c r="N31" i="1" a="1"/>
  <c r="G6" i="1" a="1"/>
  <c r="O39" i="1" a="1"/>
  <c r="G43" i="3" a="1"/>
  <c r="O23" i="4" a="1"/>
  <c r="M36" i="1" a="1"/>
  <c r="O17" i="3" a="1"/>
  <c r="X4" i="3" a="1"/>
  <c r="G28" i="1" a="1"/>
  <c r="K9" i="1" a="1"/>
  <c r="AG31" i="1" a="1"/>
  <c r="AL21" i="3" a="1"/>
  <c r="R41" i="1" a="1"/>
  <c r="I14" i="1" a="1"/>
  <c r="I27" i="3" a="1"/>
  <c r="G45" i="3" a="1"/>
  <c r="AH44" i="1" a="1"/>
  <c r="E11" i="3" a="1"/>
  <c r="Z35" i="3" a="1"/>
  <c r="R12" i="3" a="1"/>
  <c r="H31" i="3" a="1"/>
  <c r="AC5" i="3" a="1"/>
  <c r="G22" i="3" a="1"/>
  <c r="L35" i="3" a="1"/>
  <c r="AB20" i="1" a="1"/>
  <c r="M27" i="3" a="1"/>
  <c r="J21" i="3" a="1"/>
  <c r="X38" i="3" a="1"/>
  <c r="Q41" i="3" a="1"/>
  <c r="L27" i="3" a="1"/>
  <c r="E44" i="4" a="1"/>
  <c r="AG5" i="4" a="1"/>
  <c r="J33" i="4" a="1"/>
  <c r="K12" i="3" a="1"/>
  <c r="G42" i="3" a="1"/>
  <c r="AK18" i="3" a="1"/>
  <c r="M44" i="3" a="1"/>
  <c r="J39" i="3" a="1"/>
  <c r="Y10" i="1" a="1"/>
  <c r="AK37" i="3" a="1"/>
  <c r="I29" i="1" a="1"/>
  <c r="AE35" i="3" a="1"/>
  <c r="P35" i="3" a="1"/>
  <c r="M4" i="3" a="1"/>
  <c r="O11" i="3" a="1"/>
  <c r="E35" i="1" a="1"/>
  <c r="G45" i="1" a="1"/>
  <c r="Q45" i="1" a="1"/>
  <c r="AB6" i="1" a="1"/>
  <c r="H20" i="3" a="1"/>
  <c r="AI10" i="3" a="1"/>
  <c r="M10" i="3" a="1"/>
  <c r="S12" i="3" a="1"/>
  <c r="E37" i="3" a="1"/>
  <c r="AH42" i="4" a="1"/>
  <c r="E38" i="1" a="1"/>
  <c r="Q26" i="3" a="1"/>
  <c r="AL45" i="3" a="1"/>
  <c r="AH40" i="3" a="1"/>
  <c r="AJ10" i="4" a="1"/>
  <c r="AJ14" i="1" a="1"/>
  <c r="H29" i="3" a="1"/>
  <c r="H29" i="3" l="1"/>
  <c r="AJ14" i="1"/>
  <c r="AJ10" i="4"/>
  <c r="AH40" i="3"/>
  <c r="AL45" i="3"/>
  <c r="Q26" i="3"/>
  <c r="E38" i="1"/>
  <c r="AH42" i="4"/>
  <c r="E37" i="3"/>
  <c r="S12" i="3"/>
  <c r="M10" i="3"/>
  <c r="AI10" i="3"/>
  <c r="H20" i="3"/>
  <c r="AB6" i="1"/>
  <c r="Q45" i="1"/>
  <c r="G45" i="1"/>
  <c r="E35" i="1"/>
  <c r="O11" i="3"/>
  <c r="M4" i="3"/>
  <c r="P35" i="3"/>
  <c r="AE35" i="3"/>
  <c r="I29" i="1"/>
  <c r="AK37" i="3"/>
  <c r="Y10" i="1"/>
  <c r="J39" i="3"/>
  <c r="M44" i="3"/>
  <c r="AK18" i="3"/>
  <c r="G42" i="3"/>
  <c r="K12" i="3"/>
  <c r="J33" i="4"/>
  <c r="AG5" i="4"/>
  <c r="E44" i="4"/>
  <c r="L27" i="3"/>
  <c r="Q41" i="3"/>
  <c r="X38" i="3"/>
  <c r="J21" i="3"/>
  <c r="M27" i="3"/>
  <c r="AB20" i="1"/>
  <c r="L35" i="3"/>
  <c r="G22" i="3"/>
  <c r="AC5" i="3"/>
  <c r="H31" i="3"/>
  <c r="R12" i="3"/>
  <c r="Z35" i="3"/>
  <c r="E11" i="3"/>
  <c r="AH44" i="1"/>
  <c r="G45" i="3"/>
  <c r="I27" i="3"/>
  <c r="I14" i="1"/>
  <c r="R41" i="1"/>
  <c r="AL21" i="3"/>
  <c r="AG31" i="1"/>
  <c r="K9" i="1"/>
  <c r="G28" i="1"/>
  <c r="X4" i="3"/>
  <c r="O17" i="3"/>
  <c r="M36" i="1"/>
  <c r="O23" i="4"/>
  <c r="G43" i="3"/>
  <c r="O39" i="1"/>
  <c r="G6" i="1"/>
  <c r="N31" i="1"/>
  <c r="K14" i="3"/>
  <c r="AA27" i="1"/>
  <c r="Q25" i="1"/>
  <c r="G23" i="1"/>
  <c r="K11" i="1"/>
  <c r="Z25" i="3"/>
  <c r="J11" i="3"/>
  <c r="AG11" i="3"/>
  <c r="AK33" i="4"/>
  <c r="AL25" i="1"/>
  <c r="I41" i="1"/>
  <c r="AK12" i="1"/>
  <c r="I35" i="3"/>
  <c r="S5" i="1"/>
  <c r="AC44" i="3"/>
  <c r="K39" i="3"/>
  <c r="AF23" i="3"/>
  <c r="AG20" i="3"/>
  <c r="AG5" i="3"/>
  <c r="N14" i="4"/>
  <c r="Z42" i="1"/>
  <c r="G36" i="1"/>
  <c r="M21" i="4"/>
  <c r="K7" i="1"/>
  <c r="AA26" i="3"/>
  <c r="Q28" i="4"/>
  <c r="K37" i="1"/>
  <c r="AJ40" i="4"/>
  <c r="Y28" i="1"/>
  <c r="O12" i="3"/>
  <c r="AJ27" i="1"/>
  <c r="AD34" i="3"/>
  <c r="X35" i="1"/>
  <c r="O33" i="4"/>
  <c r="L39" i="1"/>
  <c r="AF43" i="1"/>
  <c r="N17" i="1"/>
  <c r="AH24" i="3"/>
  <c r="K33" i="4"/>
  <c r="AH41" i="1"/>
  <c r="S35" i="3"/>
  <c r="X39" i="4"/>
  <c r="F4" i="1"/>
  <c r="S41" i="1"/>
  <c r="J16" i="3"/>
  <c r="R43" i="4"/>
  <c r="Z12" i="1"/>
  <c r="H34" i="3"/>
  <c r="P31" i="3"/>
  <c r="P21" i="3"/>
  <c r="K28" i="3"/>
  <c r="R30" i="3"/>
  <c r="AI26" i="1"/>
  <c r="AF37" i="3"/>
  <c r="R32" i="1"/>
  <c r="AF44" i="3"/>
  <c r="R45" i="3"/>
  <c r="Q13" i="1"/>
  <c r="O20" i="4"/>
  <c r="Y8" i="1"/>
  <c r="F39" i="4"/>
  <c r="AE16" i="3"/>
  <c r="I15" i="4"/>
  <c r="AE37" i="3"/>
  <c r="H11" i="3"/>
  <c r="AH13" i="3"/>
  <c r="E16" i="4"/>
  <c r="L23" i="4"/>
  <c r="Q36" i="1"/>
  <c r="J15" i="3"/>
  <c r="Z11" i="3"/>
  <c r="Q5" i="1"/>
  <c r="L41" i="3"/>
  <c r="AI33" i="1"/>
  <c r="X23" i="3"/>
  <c r="AI36" i="4"/>
  <c r="AI7" i="3"/>
  <c r="M38" i="3"/>
  <c r="S42" i="1"/>
  <c r="H9" i="3"/>
  <c r="AH18" i="3"/>
  <c r="Q7" i="3"/>
  <c r="AA21" i="3"/>
  <c r="K37" i="3"/>
  <c r="R5" i="1"/>
  <c r="J8" i="3"/>
  <c r="AI21" i="3"/>
  <c r="H31" i="1"/>
  <c r="AD25" i="1"/>
  <c r="R30" i="1"/>
  <c r="G18" i="4"/>
  <c r="AA22" i="1"/>
  <c r="R33" i="3"/>
  <c r="AA13" i="3"/>
  <c r="AK21" i="1"/>
  <c r="AH16" i="1"/>
  <c r="AH39" i="1"/>
  <c r="AE8" i="3"/>
  <c r="AL27" i="1"/>
  <c r="AG25" i="3"/>
  <c r="R28" i="1"/>
  <c r="Q11" i="3"/>
  <c r="AC12" i="3"/>
  <c r="AD27" i="3"/>
  <c r="AB13" i="1"/>
  <c r="K21" i="3"/>
  <c r="AL44" i="3"/>
  <c r="Q20" i="3"/>
  <c r="M26" i="3"/>
  <c r="AD25" i="3"/>
  <c r="I24" i="4"/>
  <c r="AC24" i="1"/>
  <c r="AF24" i="3"/>
  <c r="AH29" i="3"/>
  <c r="AE32" i="3"/>
  <c r="H37" i="1"/>
  <c r="AI34" i="3"/>
  <c r="L29" i="4"/>
  <c r="J23" i="4"/>
  <c r="F43" i="3"/>
  <c r="R23" i="1"/>
  <c r="L23" i="3"/>
  <c r="N39" i="1"/>
  <c r="AH39" i="4"/>
  <c r="S25" i="3"/>
  <c r="AJ39" i="3"/>
  <c r="K38" i="1"/>
  <c r="S24" i="3"/>
  <c r="AG43" i="3"/>
  <c r="H32" i="1"/>
  <c r="F38" i="3"/>
  <c r="Y25" i="3"/>
  <c r="P41" i="4"/>
  <c r="P18" i="1"/>
  <c r="AF41" i="3"/>
  <c r="S4" i="1"/>
  <c r="Z9" i="4"/>
  <c r="X26" i="1"/>
  <c r="AG42" i="1"/>
  <c r="N6" i="3"/>
  <c r="AB45" i="3"/>
  <c r="S26" i="1"/>
  <c r="Z36" i="3"/>
  <c r="X45" i="3"/>
  <c r="AE41" i="1"/>
  <c r="AI17" i="3"/>
  <c r="O44" i="3"/>
  <c r="I33" i="3"/>
  <c r="AB11" i="1"/>
  <c r="N26" i="3"/>
  <c r="X21" i="3"/>
  <c r="AG37" i="3"/>
  <c r="F18" i="3"/>
  <c r="J8" i="4"/>
  <c r="F28" i="3"/>
  <c r="AL22" i="4"/>
  <c r="AI13" i="3"/>
  <c r="AK12" i="3"/>
  <c r="I12" i="3"/>
  <c r="R6" i="3"/>
  <c r="AC24" i="3"/>
  <c r="AI23" i="1"/>
  <c r="AF43" i="3"/>
  <c r="AE26" i="3"/>
  <c r="AJ20" i="3"/>
  <c r="AH36" i="3"/>
  <c r="AJ34" i="1"/>
  <c r="G22" i="1"/>
  <c r="R32" i="4"/>
  <c r="AL4" i="1"/>
  <c r="K23" i="3"/>
  <c r="AH43" i="3"/>
  <c r="X31" i="1"/>
  <c r="Q35" i="3"/>
  <c r="R35" i="3"/>
  <c r="O36" i="3"/>
  <c r="F19" i="1"/>
  <c r="AJ25" i="1"/>
  <c r="F30" i="3"/>
  <c r="S31" i="1"/>
  <c r="R18" i="1"/>
  <c r="G35" i="3"/>
  <c r="AD43" i="3"/>
  <c r="AF37" i="1"/>
  <c r="H23" i="3"/>
  <c r="H36" i="4"/>
  <c r="P39" i="3"/>
  <c r="G13" i="1"/>
  <c r="I14" i="3"/>
  <c r="N36" i="1"/>
  <c r="I44" i="3"/>
  <c r="Q44" i="4"/>
  <c r="F19" i="4"/>
  <c r="AE21" i="3"/>
  <c r="S10" i="4"/>
  <c r="AJ22" i="1"/>
  <c r="AC15" i="3"/>
  <c r="L22" i="3"/>
  <c r="F8" i="3"/>
  <c r="Q22" i="4"/>
  <c r="L45" i="4"/>
  <c r="H16" i="3"/>
  <c r="J14" i="4"/>
  <c r="L16" i="1"/>
  <c r="O10" i="1"/>
  <c r="AL7" i="3"/>
  <c r="AC19" i="4"/>
  <c r="AE43" i="3"/>
  <c r="K27" i="3"/>
  <c r="L11" i="1"/>
  <c r="H41" i="1"/>
  <c r="M5" i="1"/>
  <c r="AD31" i="3"/>
  <c r="I5" i="3"/>
  <c r="AB40" i="1"/>
  <c r="AG4" i="3"/>
  <c r="Z38" i="1"/>
  <c r="AH16" i="4"/>
  <c r="AB45" i="1"/>
  <c r="AG43" i="1"/>
  <c r="E9" i="3"/>
  <c r="G39" i="4"/>
  <c r="M43" i="4"/>
  <c r="L16" i="3"/>
  <c r="M34" i="1"/>
  <c r="AF45" i="1"/>
  <c r="X38" i="1"/>
  <c r="AI14" i="3"/>
  <c r="AD42" i="1"/>
  <c r="AF14" i="4"/>
  <c r="S44" i="4"/>
  <c r="AI17" i="1"/>
  <c r="Q22" i="3"/>
  <c r="AD44" i="1"/>
  <c r="AE14" i="3"/>
  <c r="K19" i="4"/>
  <c r="AK24" i="3"/>
  <c r="S32" i="3"/>
  <c r="E35" i="3"/>
  <c r="I21" i="4"/>
  <c r="F32" i="4"/>
  <c r="AH30" i="3"/>
  <c r="E21" i="1"/>
  <c r="G29" i="1"/>
  <c r="AB8" i="3"/>
  <c r="I16" i="3"/>
  <c r="J7" i="1"/>
  <c r="J4" i="1"/>
  <c r="AJ28" i="1"/>
  <c r="R39" i="1"/>
  <c r="G11" i="3"/>
  <c r="R12" i="1"/>
  <c r="I32" i="4"/>
  <c r="AL29" i="3"/>
  <c r="Q37" i="1"/>
  <c r="Z34" i="3"/>
  <c r="AJ4" i="3"/>
  <c r="P33" i="1"/>
  <c r="H8" i="4"/>
  <c r="AI34" i="1"/>
  <c r="S45" i="3"/>
  <c r="J18" i="3"/>
  <c r="E33" i="3"/>
  <c r="O7" i="1"/>
  <c r="N34" i="3"/>
  <c r="G38" i="3"/>
  <c r="AK8" i="3"/>
  <c r="O33" i="1"/>
  <c r="E26" i="1"/>
  <c r="AD6" i="3"/>
  <c r="F27" i="1"/>
  <c r="P17" i="3"/>
  <c r="R29" i="3"/>
  <c r="AI16" i="4"/>
  <c r="Z6" i="3"/>
  <c r="AJ5" i="3"/>
  <c r="AL42" i="3"/>
  <c r="Q42" i="3"/>
  <c r="M24" i="1"/>
  <c r="N32" i="1"/>
  <c r="M39" i="4"/>
  <c r="F33" i="1"/>
  <c r="M5" i="4"/>
  <c r="E13" i="1"/>
  <c r="AK43" i="3"/>
  <c r="AA42" i="3"/>
  <c r="H18" i="1"/>
  <c r="H25" i="3"/>
  <c r="L40" i="3"/>
  <c r="L33" i="3"/>
  <c r="J44" i="1"/>
  <c r="S42" i="3"/>
  <c r="Q36" i="3"/>
  <c r="G12" i="1"/>
  <c r="AE14" i="1"/>
  <c r="AL40" i="3"/>
  <c r="AD6" i="4"/>
  <c r="AF14" i="1"/>
  <c r="R6" i="4"/>
  <c r="Y5" i="3"/>
  <c r="AI27" i="1"/>
  <c r="Y15" i="3"/>
  <c r="S41" i="3"/>
  <c r="AB6" i="3"/>
  <c r="M18" i="3"/>
  <c r="N43" i="1"/>
  <c r="Z38" i="3"/>
  <c r="L36" i="1"/>
  <c r="AE29" i="3"/>
  <c r="E24" i="3"/>
  <c r="Y10" i="3"/>
  <c r="X39" i="3"/>
  <c r="AH22" i="3"/>
  <c r="F5" i="1"/>
  <c r="Q38" i="3"/>
  <c r="K32" i="3"/>
  <c r="Q40" i="3"/>
  <c r="G23" i="3"/>
  <c r="G40" i="1"/>
  <c r="AF34" i="1"/>
  <c r="AF32" i="3"/>
  <c r="M34" i="3"/>
  <c r="AE33" i="4"/>
  <c r="J10" i="1"/>
  <c r="AK45" i="3"/>
  <c r="E29" i="3"/>
  <c r="AE43" i="1"/>
  <c r="O4" i="1"/>
  <c r="AJ16" i="1"/>
  <c r="R37" i="1"/>
  <c r="R33" i="1"/>
  <c r="M16" i="1"/>
  <c r="AK39" i="4"/>
  <c r="R21" i="3"/>
  <c r="I45" i="1"/>
  <c r="J34" i="1"/>
  <c r="K17" i="4"/>
  <c r="H45" i="4"/>
  <c r="AL12" i="1"/>
  <c r="H23" i="4"/>
  <c r="X4" i="1"/>
  <c r="R7" i="3"/>
  <c r="L13" i="4"/>
  <c r="R29" i="4"/>
  <c r="AJ26" i="3"/>
  <c r="AA39" i="3"/>
  <c r="H38" i="3"/>
  <c r="R26" i="4"/>
  <c r="H41" i="3"/>
  <c r="R22" i="3"/>
  <c r="X33" i="3"/>
  <c r="AD13" i="3"/>
  <c r="AE16" i="1"/>
  <c r="AB38" i="3"/>
  <c r="AJ45" i="3"/>
  <c r="Q40" i="4"/>
  <c r="AF10" i="3"/>
  <c r="AD10" i="3"/>
  <c r="X11" i="3"/>
  <c r="N27" i="4"/>
  <c r="I22" i="4"/>
  <c r="M10" i="1"/>
  <c r="P26" i="3"/>
  <c r="AG34" i="1"/>
  <c r="Z40" i="1"/>
  <c r="F41" i="3"/>
  <c r="Q10" i="3"/>
  <c r="AL22" i="1"/>
  <c r="AG36" i="3"/>
  <c r="R17" i="3"/>
  <c r="AJ22" i="4"/>
  <c r="AA18" i="1"/>
  <c r="Q42" i="1"/>
  <c r="M16" i="3"/>
  <c r="AA28" i="3"/>
  <c r="AC8" i="3"/>
  <c r="X32" i="3"/>
  <c r="AB29" i="3"/>
  <c r="AF6" i="3"/>
  <c r="J22" i="4"/>
  <c r="AK21" i="3"/>
  <c r="P45" i="4"/>
  <c r="E37" i="4"/>
  <c r="AD14" i="1"/>
  <c r="AC23" i="3"/>
  <c r="K20" i="4"/>
  <c r="E10" i="1"/>
  <c r="R41" i="3"/>
  <c r="X20" i="3"/>
  <c r="R25" i="3"/>
  <c r="AD8" i="3"/>
  <c r="AF7" i="4"/>
  <c r="AA37" i="3"/>
  <c r="G33" i="3"/>
  <c r="Z5" i="1"/>
  <c r="P44" i="4"/>
  <c r="M37" i="3"/>
  <c r="N29" i="1"/>
  <c r="AI37" i="1"/>
  <c r="AJ17" i="3"/>
  <c r="E18" i="3"/>
  <c r="S26" i="3"/>
  <c r="AB33" i="4"/>
  <c r="O27" i="3"/>
  <c r="X30" i="3"/>
  <c r="K4" i="1"/>
  <c r="H29" i="4"/>
  <c r="N38" i="3"/>
  <c r="F4" i="3"/>
  <c r="O36" i="1"/>
  <c r="AA16" i="3"/>
  <c r="Z43" i="4"/>
  <c r="L40" i="1"/>
  <c r="S7" i="1"/>
  <c r="I30" i="3"/>
  <c r="N40" i="3"/>
  <c r="N15" i="3"/>
  <c r="R34" i="1"/>
  <c r="J5" i="1"/>
  <c r="L8" i="1"/>
  <c r="M19" i="3"/>
  <c r="L7" i="3"/>
  <c r="H38" i="4"/>
  <c r="Q44" i="3"/>
  <c r="G40" i="3"/>
  <c r="I38" i="1"/>
  <c r="P18" i="3"/>
  <c r="K22" i="1"/>
  <c r="J29" i="4"/>
  <c r="N44" i="4"/>
  <c r="Q34" i="1"/>
  <c r="AC9" i="4"/>
  <c r="AJ26" i="1"/>
  <c r="AA44" i="3"/>
  <c r="Q29" i="1"/>
  <c r="P34" i="4"/>
  <c r="AJ32" i="3"/>
  <c r="M22" i="3"/>
  <c r="L17" i="3"/>
  <c r="AF20" i="1"/>
  <c r="Y21" i="3"/>
  <c r="AB4" i="1"/>
  <c r="AJ12" i="3"/>
  <c r="S33" i="4"/>
  <c r="L20" i="1"/>
  <c r="AI24" i="3"/>
  <c r="AL36" i="3"/>
  <c r="R4" i="1"/>
  <c r="AD23" i="3"/>
  <c r="G28" i="4"/>
  <c r="X36" i="4"/>
  <c r="I32" i="1"/>
  <c r="Q27" i="1"/>
  <c r="G30" i="4"/>
  <c r="AD19" i="3"/>
  <c r="AH9" i="1"/>
  <c r="E30" i="1"/>
  <c r="AB23" i="3"/>
  <c r="M12" i="1"/>
  <c r="AF39" i="3"/>
  <c r="AK42" i="1"/>
  <c r="AJ34" i="3"/>
  <c r="L8" i="4"/>
  <c r="AD45" i="3"/>
  <c r="Q23" i="1"/>
  <c r="P34" i="1"/>
  <c r="J21" i="1"/>
  <c r="AC29" i="3"/>
  <c r="AK23" i="3"/>
  <c r="AG44" i="1"/>
  <c r="L29" i="3"/>
  <c r="E13" i="3"/>
  <c r="R18" i="4"/>
  <c r="AF29" i="1"/>
  <c r="J19" i="1"/>
  <c r="E43" i="4"/>
  <c r="Z14" i="3"/>
  <c r="X26" i="3"/>
  <c r="AF27" i="3"/>
  <c r="AL13" i="1"/>
  <c r="P28" i="4"/>
  <c r="E14" i="3"/>
  <c r="X19" i="3"/>
  <c r="X18" i="4"/>
  <c r="AF37" i="4"/>
  <c r="X8" i="4"/>
  <c r="AF22" i="3"/>
  <c r="M35" i="3"/>
  <c r="E40" i="3"/>
  <c r="N11" i="4"/>
  <c r="J32" i="1"/>
  <c r="P30" i="3"/>
  <c r="AB19" i="4"/>
  <c r="K9" i="3"/>
  <c r="R15" i="4"/>
  <c r="Q15" i="4"/>
  <c r="O44" i="1"/>
  <c r="AH7" i="3"/>
  <c r="Z19" i="3"/>
  <c r="AI40" i="3"/>
  <c r="Q37" i="4"/>
  <c r="AK36" i="1"/>
  <c r="E18" i="4"/>
  <c r="N41" i="1"/>
  <c r="Z9" i="3"/>
  <c r="AF4" i="3"/>
  <c r="AK14" i="1"/>
  <c r="M29" i="3"/>
  <c r="Z28" i="1"/>
  <c r="Y37" i="4"/>
  <c r="AL39" i="1"/>
  <c r="H18" i="3"/>
  <c r="AA40" i="3"/>
  <c r="Z17" i="3"/>
  <c r="P32" i="4"/>
  <c r="P8" i="4"/>
  <c r="P10" i="3"/>
  <c r="Y4" i="1"/>
  <c r="X5" i="1"/>
  <c r="AH35" i="1"/>
  <c r="AC37" i="1"/>
  <c r="AJ14" i="3"/>
  <c r="AL40" i="1"/>
  <c r="O18" i="4"/>
  <c r="G36" i="3"/>
  <c r="H36" i="1"/>
  <c r="AG8" i="3"/>
  <c r="O42" i="1"/>
  <c r="G6" i="4"/>
  <c r="L32" i="4"/>
  <c r="H17" i="3"/>
  <c r="I6" i="3"/>
  <c r="H37" i="3"/>
  <c r="S44" i="1"/>
  <c r="G34" i="3"/>
  <c r="F20" i="3"/>
  <c r="I25" i="3"/>
  <c r="G37" i="4"/>
  <c r="AF33" i="1"/>
  <c r="R45" i="4"/>
  <c r="N4" i="4"/>
  <c r="J45" i="4"/>
  <c r="I27" i="1"/>
  <c r="AA22" i="3"/>
  <c r="K43" i="3"/>
  <c r="AG14" i="1"/>
  <c r="F44" i="3"/>
  <c r="AC41" i="1"/>
  <c r="Z30" i="3"/>
  <c r="AC27" i="3"/>
  <c r="F45" i="3"/>
  <c r="AC7" i="1"/>
  <c r="O24" i="3"/>
  <c r="AG10" i="1"/>
  <c r="P33" i="4"/>
  <c r="Q13" i="3"/>
  <c r="F26" i="3"/>
  <c r="AA31" i="4"/>
  <c r="AG6" i="3"/>
  <c r="AB6" i="4"/>
  <c r="I39" i="1"/>
  <c r="G34" i="1"/>
  <c r="O39" i="3"/>
  <c r="I40" i="3"/>
  <c r="AE15" i="4"/>
  <c r="AG19" i="4"/>
  <c r="G6" i="3"/>
  <c r="L42" i="3"/>
  <c r="L18" i="1"/>
  <c r="P12" i="1"/>
  <c r="AF41" i="1"/>
  <c r="L38" i="1"/>
  <c r="L30" i="1"/>
  <c r="AA28" i="1"/>
  <c r="M17" i="4"/>
  <c r="L26" i="1"/>
  <c r="M19" i="1"/>
  <c r="AB5" i="3"/>
  <c r="AC10" i="3"/>
  <c r="AG39" i="1"/>
  <c r="AC16" i="3"/>
  <c r="AG30" i="3"/>
  <c r="N37" i="1"/>
  <c r="P15" i="3"/>
  <c r="P22" i="3"/>
  <c r="Z31" i="3"/>
  <c r="Y27" i="3"/>
  <c r="F27" i="3"/>
  <c r="AJ13" i="1"/>
  <c r="AG13" i="1"/>
  <c r="AD5" i="4"/>
  <c r="S24" i="1"/>
  <c r="R42" i="3"/>
  <c r="AI38" i="3"/>
  <c r="L29" i="1"/>
  <c r="AJ44" i="1"/>
  <c r="AL28" i="3"/>
  <c r="AH28" i="3"/>
  <c r="K43" i="4"/>
  <c r="AH39" i="3"/>
  <c r="R45" i="1"/>
  <c r="E28" i="1"/>
  <c r="K12" i="4"/>
  <c r="O14" i="1"/>
  <c r="L9" i="1"/>
  <c r="AA17" i="1"/>
  <c r="F38" i="1"/>
  <c r="X6" i="1"/>
  <c r="AI20" i="1"/>
  <c r="AD29" i="4"/>
  <c r="AK42" i="4"/>
  <c r="I41" i="3"/>
  <c r="Q31" i="1"/>
  <c r="AJ30" i="3"/>
  <c r="AC21" i="1"/>
  <c r="AJ11" i="1"/>
  <c r="Z22" i="3"/>
  <c r="P15" i="1"/>
  <c r="AI20" i="3"/>
  <c r="AH23" i="4"/>
  <c r="X40" i="1"/>
  <c r="G8" i="3"/>
  <c r="X42" i="3"/>
  <c r="N15" i="4"/>
  <c r="I15" i="3"/>
  <c r="AD34" i="1"/>
  <c r="AD20" i="1"/>
  <c r="AD36" i="1"/>
  <c r="X38" i="4"/>
  <c r="AJ38" i="4"/>
  <c r="AL38" i="3"/>
  <c r="N30" i="3"/>
  <c r="P37" i="3"/>
  <c r="X17" i="1"/>
  <c r="AD17" i="3"/>
  <c r="Z20" i="3"/>
  <c r="H19" i="3"/>
  <c r="L43" i="1"/>
  <c r="S11" i="1"/>
  <c r="L28" i="3"/>
  <c r="AA27" i="3"/>
  <c r="AF42" i="4"/>
  <c r="E12" i="4"/>
  <c r="AC21" i="3"/>
  <c r="AL19" i="3"/>
  <c r="K4" i="4"/>
  <c r="AK23" i="1"/>
  <c r="R5" i="4"/>
  <c r="AE34" i="3"/>
  <c r="I24" i="1"/>
  <c r="I23" i="4"/>
  <c r="K13" i="3"/>
  <c r="X29" i="3"/>
  <c r="M7" i="3"/>
  <c r="AG41" i="3"/>
  <c r="H22" i="1"/>
  <c r="AB23" i="1"/>
  <c r="J36" i="1"/>
  <c r="K6" i="4"/>
  <c r="N43" i="3"/>
  <c r="K22" i="3"/>
  <c r="O29" i="3"/>
  <c r="O22" i="3"/>
  <c r="AH15" i="1"/>
  <c r="F40" i="3"/>
  <c r="AD16" i="4"/>
  <c r="X13" i="3"/>
  <c r="P8" i="1"/>
  <c r="AI38" i="4"/>
  <c r="E15" i="4"/>
  <c r="R22" i="4"/>
  <c r="AG7" i="4"/>
  <c r="AE24" i="3"/>
  <c r="R23" i="3"/>
  <c r="F24" i="4"/>
  <c r="AK27" i="1"/>
  <c r="J9" i="1"/>
  <c r="R39" i="3"/>
  <c r="R17" i="1"/>
  <c r="J11" i="4"/>
  <c r="L5" i="1"/>
  <c r="AL13" i="3"/>
  <c r="I18" i="3"/>
  <c r="AF28" i="3"/>
  <c r="R5" i="3"/>
  <c r="P32" i="3"/>
  <c r="E7" i="1"/>
  <c r="AB27" i="3"/>
  <c r="AH4" i="4"/>
  <c r="G4" i="1"/>
  <c r="N17" i="3"/>
  <c r="S20" i="3"/>
  <c r="K5" i="1"/>
  <c r="AJ33" i="3"/>
  <c r="AB33" i="1"/>
  <c r="N32" i="3"/>
  <c r="H40" i="3"/>
  <c r="AG41" i="1"/>
  <c r="AD41" i="4"/>
  <c r="K34" i="1"/>
  <c r="AF25" i="3"/>
  <c r="L8" i="3"/>
  <c r="E12" i="3"/>
  <c r="AL12" i="3"/>
  <c r="E30" i="3"/>
  <c r="AG27" i="3"/>
  <c r="AH33" i="4"/>
  <c r="Y6" i="3"/>
  <c r="O26" i="3"/>
  <c r="X44" i="4"/>
  <c r="AD40" i="4"/>
  <c r="AF29" i="3"/>
  <c r="I7" i="1"/>
  <c r="AJ32" i="1"/>
  <c r="J26" i="4"/>
  <c r="AK41" i="1"/>
  <c r="AJ9" i="1"/>
  <c r="L25" i="3"/>
  <c r="P37" i="1"/>
  <c r="P38" i="3"/>
  <c r="N34" i="4"/>
  <c r="K29" i="3"/>
  <c r="AI36" i="3"/>
  <c r="AG22" i="4"/>
  <c r="E20" i="1"/>
  <c r="AE28" i="3"/>
  <c r="AG12" i="3"/>
  <c r="J11" i="1"/>
  <c r="J9" i="3"/>
  <c r="J28" i="3"/>
  <c r="F31" i="1"/>
  <c r="AA20" i="3"/>
  <c r="AB22" i="3"/>
  <c r="K20" i="3"/>
  <c r="F10" i="1"/>
  <c r="R27" i="3"/>
  <c r="Z7" i="4"/>
  <c r="L13" i="1"/>
  <c r="Q28" i="1"/>
  <c r="AA43" i="3"/>
  <c r="AK23" i="4"/>
  <c r="O26" i="1"/>
  <c r="AB43" i="3"/>
  <c r="N8" i="3"/>
  <c r="G26" i="1"/>
  <c r="Q15" i="1"/>
  <c r="AE13" i="3"/>
  <c r="AJ29" i="4"/>
  <c r="R27" i="1"/>
  <c r="AI32" i="3"/>
  <c r="AH15" i="3"/>
  <c r="N33" i="3"/>
  <c r="P45" i="1"/>
  <c r="S8" i="3"/>
  <c r="M30" i="3"/>
  <c r="AB30" i="1"/>
  <c r="S14" i="1"/>
  <c r="Q4" i="3"/>
  <c r="S16" i="1"/>
  <c r="AL31" i="1"/>
  <c r="K42" i="1"/>
  <c r="AH6" i="3"/>
  <c r="AC32" i="3"/>
  <c r="Z16" i="1"/>
  <c r="K38" i="3"/>
  <c r="K21" i="1"/>
  <c r="R35" i="1"/>
  <c r="H27" i="4"/>
  <c r="AK8" i="1"/>
  <c r="L18" i="3"/>
  <c r="I36" i="4"/>
  <c r="L30" i="4"/>
  <c r="AH19" i="1"/>
  <c r="E41" i="3"/>
  <c r="AB21" i="1"/>
  <c r="AJ44" i="3"/>
  <c r="AD11" i="3"/>
  <c r="AD33" i="3"/>
  <c r="N38" i="1"/>
  <c r="AJ5" i="4"/>
  <c r="E16" i="3"/>
  <c r="Q30" i="1"/>
  <c r="G4" i="3"/>
  <c r="S6" i="3"/>
  <c r="AB11" i="3"/>
  <c r="S9" i="3"/>
  <c r="AF8" i="3"/>
  <c r="Z26" i="1"/>
  <c r="N28" i="3"/>
  <c r="O5" i="1"/>
  <c r="F43" i="1"/>
  <c r="AA19" i="3"/>
  <c r="M14" i="3"/>
  <c r="G31" i="3"/>
  <c r="N5" i="4"/>
  <c r="AL32" i="1"/>
  <c r="Y42" i="1"/>
  <c r="AK37" i="4"/>
  <c r="L6" i="1"/>
  <c r="E22" i="1"/>
  <c r="AD23" i="1"/>
  <c r="S21" i="4"/>
  <c r="F6" i="1"/>
  <c r="E6" i="3"/>
  <c r="G11" i="4"/>
  <c r="Y7" i="3"/>
  <c r="F25" i="4"/>
  <c r="AF23" i="4"/>
  <c r="R38" i="1"/>
  <c r="AH6" i="1"/>
  <c r="AG30" i="4"/>
  <c r="AD16" i="3"/>
  <c r="AH5" i="1"/>
  <c r="O23" i="1"/>
  <c r="K26" i="1"/>
  <c r="I11" i="3"/>
  <c r="E5" i="1"/>
  <c r="K25" i="3"/>
  <c r="F26" i="4"/>
  <c r="AE27" i="1"/>
  <c r="O5" i="4"/>
  <c r="P19" i="3"/>
  <c r="AG21" i="3"/>
  <c r="AI19" i="3"/>
  <c r="O41" i="4"/>
  <c r="N18" i="1"/>
  <c r="R38" i="4"/>
  <c r="AE34" i="1"/>
  <c r="P23" i="3"/>
  <c r="L42" i="1"/>
  <c r="AA4" i="4"/>
  <c r="AJ38" i="1"/>
  <c r="N4" i="3"/>
  <c r="Y23" i="3"/>
  <c r="R20" i="1"/>
  <c r="AD10" i="4"/>
  <c r="M40" i="4"/>
  <c r="O13" i="3"/>
  <c r="E28" i="3"/>
  <c r="K36" i="1"/>
  <c r="J40" i="3"/>
  <c r="AE18" i="1"/>
  <c r="O45" i="1"/>
  <c r="M42" i="3"/>
  <c r="N22" i="1"/>
  <c r="AF30" i="3"/>
  <c r="AJ16" i="3"/>
  <c r="K8" i="3"/>
  <c r="L6" i="3"/>
  <c r="AF23" i="1"/>
  <c r="P41" i="3"/>
  <c r="AH19" i="3"/>
  <c r="AE17" i="3"/>
  <c r="F8" i="4"/>
  <c r="J40" i="4"/>
  <c r="AH38" i="3"/>
  <c r="M24" i="3"/>
  <c r="F6" i="3"/>
  <c r="R16" i="1"/>
  <c r="AB32" i="3"/>
  <c r="AB13" i="3"/>
  <c r="I17" i="4"/>
  <c r="Y38" i="3"/>
  <c r="AG22" i="1"/>
  <c r="I28" i="1"/>
  <c r="AG30" i="1"/>
  <c r="AF26" i="3"/>
  <c r="Y44" i="4"/>
  <c r="Q19" i="3"/>
  <c r="R18" i="3"/>
  <c r="G20" i="1"/>
  <c r="AK5" i="1"/>
  <c r="AK31" i="3"/>
  <c r="AL26" i="3"/>
  <c r="Q31" i="3"/>
  <c r="N7" i="3"/>
  <c r="H12" i="4"/>
  <c r="M17" i="1"/>
  <c r="O32" i="1"/>
  <c r="AH14" i="3"/>
  <c r="N35" i="1"/>
  <c r="AJ10" i="3"/>
  <c r="N29" i="3"/>
  <c r="I22" i="3"/>
  <c r="AH30" i="1"/>
  <c r="AE9" i="3"/>
  <c r="AI27" i="3"/>
  <c r="O19" i="1"/>
  <c r="R7" i="1"/>
  <c r="E40" i="1"/>
  <c r="AA9" i="1"/>
  <c r="Y17" i="3"/>
  <c r="AA35" i="3"/>
  <c r="AG31" i="3"/>
  <c r="H28" i="1"/>
  <c r="F9" i="3"/>
  <c r="AD19" i="1"/>
  <c r="Y39" i="1"/>
  <c r="AL30" i="1"/>
  <c r="AE40" i="3"/>
  <c r="E4" i="3"/>
  <c r="AH4" i="1"/>
  <c r="AA18" i="3"/>
  <c r="AI11" i="3"/>
  <c r="AI9" i="1"/>
  <c r="J16" i="1"/>
  <c r="AC7" i="3"/>
  <c r="AI8" i="1"/>
  <c r="H12" i="1"/>
  <c r="F39" i="3"/>
  <c r="H35" i="3"/>
  <c r="H27" i="3"/>
  <c r="O45" i="4"/>
  <c r="AG33" i="1"/>
  <c r="P41" i="1"/>
  <c r="K6" i="1"/>
  <c r="AL43" i="3"/>
  <c r="M39" i="1"/>
  <c r="X45" i="4"/>
  <c r="M15" i="4"/>
  <c r="Q9" i="3"/>
  <c r="L34" i="3"/>
  <c r="G9" i="3"/>
  <c r="AL7" i="4"/>
  <c r="AE4" i="4"/>
  <c r="AE7" i="3"/>
  <c r="AK41" i="3"/>
  <c r="H30" i="3"/>
  <c r="AJ19" i="1"/>
  <c r="P28" i="3"/>
  <c r="AF15" i="3"/>
  <c r="J24" i="1"/>
  <c r="AI18" i="3"/>
  <c r="AF5" i="3"/>
  <c r="K40" i="3"/>
  <c r="AG17" i="3"/>
  <c r="AJ8" i="3"/>
  <c r="AL33" i="3"/>
  <c r="K29" i="4"/>
  <c r="I18" i="4"/>
  <c r="Y21" i="1"/>
  <c r="O41" i="3"/>
  <c r="H4" i="3"/>
  <c r="I24" i="3"/>
  <c r="AD12" i="3"/>
  <c r="G25" i="4"/>
  <c r="G18" i="1"/>
  <c r="O6" i="3"/>
  <c r="AK35" i="1"/>
  <c r="AB17" i="4"/>
  <c r="L45" i="3"/>
  <c r="O19" i="3"/>
  <c r="AH25" i="3"/>
  <c r="S15" i="3"/>
  <c r="F24" i="1"/>
  <c r="AC22" i="4"/>
  <c r="AG14" i="3"/>
  <c r="E15" i="3"/>
  <c r="AJ40" i="1"/>
  <c r="AD10" i="1"/>
  <c r="L28" i="4"/>
  <c r="L10" i="3"/>
  <c r="AG24" i="3"/>
  <c r="K35" i="3"/>
  <c r="AL31" i="3"/>
  <c r="E16" i="1"/>
  <c r="G14" i="1"/>
  <c r="O38" i="1"/>
  <c r="L37" i="3"/>
  <c r="R29" i="1"/>
  <c r="AB14" i="3"/>
  <c r="M33" i="4"/>
  <c r="H4" i="1"/>
  <c r="AD30" i="3"/>
  <c r="AE20" i="1"/>
  <c r="AK13" i="1"/>
  <c r="J34" i="4"/>
  <c r="J33" i="1"/>
  <c r="I36" i="3"/>
  <c r="P27" i="1"/>
  <c r="M45" i="1"/>
  <c r="E27" i="1"/>
  <c r="AH10" i="3"/>
  <c r="AA14" i="3"/>
  <c r="O8" i="3"/>
  <c r="P36" i="3"/>
  <c r="G37" i="1"/>
  <c r="P9" i="1"/>
  <c r="AD36" i="3"/>
  <c r="G31" i="4"/>
  <c r="F7" i="1"/>
  <c r="Y41" i="3"/>
  <c r="K14" i="1"/>
  <c r="M20" i="3"/>
  <c r="Y32" i="3"/>
  <c r="G5" i="1"/>
  <c r="AL39" i="4"/>
  <c r="F26" i="1"/>
  <c r="O40" i="3"/>
  <c r="L44" i="1"/>
  <c r="M32" i="1"/>
  <c r="I7" i="3"/>
  <c r="M41" i="1"/>
  <c r="M14" i="1"/>
  <c r="K26" i="4"/>
  <c r="R28" i="4"/>
  <c r="AI11" i="1"/>
  <c r="I12" i="1"/>
  <c r="Y10" i="4"/>
  <c r="Q24" i="1"/>
  <c r="N4" i="1"/>
  <c r="M12" i="3"/>
  <c r="AK45" i="1"/>
  <c r="F20" i="1"/>
  <c r="AC11" i="1"/>
  <c r="AE13" i="1"/>
  <c r="N28" i="1"/>
  <c r="G7" i="1"/>
  <c r="I43" i="1"/>
  <c r="G15" i="1"/>
  <c r="F25" i="3"/>
  <c r="I42" i="3"/>
  <c r="P24" i="1"/>
  <c r="J13" i="4"/>
  <c r="P40" i="3"/>
  <c r="K19" i="3"/>
  <c r="AF19" i="1"/>
  <c r="Q10" i="1"/>
  <c r="AC39" i="3"/>
  <c r="AL6" i="3"/>
  <c r="X44" i="3"/>
  <c r="S38" i="3"/>
  <c r="AC28" i="3"/>
  <c r="P30" i="1"/>
  <c r="F25" i="1"/>
  <c r="Z7" i="1"/>
  <c r="AC30" i="3"/>
  <c r="H34" i="4"/>
  <c r="J32" i="3"/>
  <c r="O38" i="3"/>
  <c r="AK11" i="1"/>
  <c r="AB18" i="3"/>
  <c r="X19" i="1"/>
  <c r="Y36" i="3"/>
  <c r="AA7" i="3"/>
  <c r="M5" i="3"/>
  <c r="Y12" i="3"/>
  <c r="E35" i="4"/>
  <c r="AC37" i="4"/>
  <c r="AC26" i="3"/>
  <c r="AD21" i="3"/>
  <c r="AC19" i="3"/>
  <c r="AH43" i="1"/>
  <c r="P15" i="4"/>
  <c r="AE35" i="1"/>
  <c r="G41" i="3"/>
  <c r="S13" i="3"/>
  <c r="AK44" i="3"/>
  <c r="AG37" i="1"/>
  <c r="G31" i="1"/>
  <c r="E43" i="3"/>
  <c r="E25" i="1"/>
  <c r="AJ29" i="1"/>
  <c r="Q11" i="4"/>
  <c r="AB10" i="3"/>
  <c r="G19" i="1"/>
  <c r="AJ42" i="3"/>
  <c r="P17" i="4"/>
  <c r="F11" i="1"/>
  <c r="L31" i="1"/>
  <c r="AD29" i="3"/>
  <c r="AH12" i="3"/>
  <c r="P11" i="3"/>
  <c r="F18" i="4"/>
  <c r="R22" i="1"/>
  <c r="AC25" i="3"/>
  <c r="S29" i="3"/>
  <c r="AD32" i="3"/>
  <c r="I33" i="4"/>
  <c r="AJ13" i="3"/>
  <c r="Z39" i="3"/>
  <c r="S18" i="1"/>
  <c r="AD42" i="3"/>
  <c r="H42" i="3"/>
  <c r="L23" i="1"/>
  <c r="AG42" i="4"/>
  <c r="AD34" i="4"/>
  <c r="Y28" i="3"/>
  <c r="Q5" i="4"/>
  <c r="Z27" i="3"/>
  <c r="AE10" i="3"/>
  <c r="AB7" i="1"/>
  <c r="N41" i="3"/>
  <c r="AJ19" i="3"/>
  <c r="Y17" i="4"/>
  <c r="E44" i="1"/>
  <c r="K6" i="3"/>
  <c r="AJ21" i="3"/>
  <c r="H19" i="1"/>
  <c r="R33" i="4"/>
  <c r="AG10" i="3"/>
  <c r="R6" i="1"/>
  <c r="R20" i="3"/>
  <c r="Y22" i="1"/>
  <c r="AH9" i="3"/>
  <c r="O40" i="1"/>
  <c r="AG32" i="1"/>
  <c r="X22" i="4"/>
  <c r="AA44" i="1"/>
  <c r="AG11" i="1"/>
  <c r="AL18" i="1"/>
  <c r="G44" i="3"/>
  <c r="G30" i="1"/>
  <c r="AH37" i="3"/>
  <c r="AE45" i="1"/>
  <c r="AB5" i="1"/>
  <c r="Y45" i="3"/>
  <c r="AF25" i="4"/>
  <c r="AK44" i="1"/>
  <c r="M11" i="3"/>
  <c r="N16" i="4"/>
  <c r="AI43" i="3"/>
  <c r="X22" i="1"/>
  <c r="M45" i="3"/>
  <c r="S30" i="3"/>
  <c r="AE11" i="3"/>
  <c r="R42" i="1"/>
  <c r="AK16" i="3"/>
  <c r="X27" i="3"/>
  <c r="AK6" i="3"/>
  <c r="G43" i="1"/>
  <c r="AE26" i="1"/>
  <c r="AI38" i="1"/>
  <c r="I44" i="4"/>
  <c r="P40" i="1"/>
  <c r="K8" i="1"/>
  <c r="I20" i="3"/>
  <c r="R24" i="1"/>
  <c r="M23" i="3"/>
  <c r="X7" i="3"/>
  <c r="X44" i="1"/>
  <c r="M33" i="3"/>
  <c r="AF42" i="1"/>
  <c r="R14" i="1"/>
  <c r="X21" i="4"/>
  <c r="M28" i="1"/>
  <c r="M32" i="3"/>
  <c r="AJ34" i="4"/>
  <c r="AL37" i="3"/>
  <c r="AD41" i="1"/>
  <c r="AE16" i="4"/>
  <c r="AB4" i="4"/>
  <c r="K41" i="3"/>
  <c r="O43" i="3"/>
  <c r="AD18" i="3"/>
  <c r="AC17" i="3"/>
  <c r="AD41" i="3"/>
  <c r="Q14" i="3"/>
  <c r="Q43" i="1"/>
  <c r="Z35" i="1"/>
  <c r="AL23" i="1"/>
  <c r="AB39" i="1"/>
  <c r="AH45" i="3"/>
  <c r="Q17" i="3"/>
  <c r="AD24" i="1"/>
  <c r="X43" i="3"/>
  <c r="M17" i="3"/>
  <c r="H24" i="3"/>
  <c r="AI16" i="1"/>
  <c r="Q14" i="1"/>
  <c r="N35" i="3"/>
  <c r="AH31" i="1"/>
  <c r="E31" i="3"/>
  <c r="G10" i="1"/>
  <c r="AI23" i="3"/>
  <c r="I37" i="3"/>
  <c r="N23" i="4"/>
  <c r="Y11" i="3"/>
  <c r="M14" i="4"/>
  <c r="AK13" i="3"/>
  <c r="X22" i="3"/>
  <c r="S10" i="1"/>
  <c r="Z32" i="3"/>
  <c r="J31" i="1"/>
  <c r="AK29" i="3"/>
  <c r="F10" i="3"/>
  <c r="L6" i="4"/>
  <c r="Q44" i="1"/>
  <c r="AL24" i="1"/>
  <c r="E13" i="4"/>
  <c r="O25" i="1"/>
  <c r="O25" i="3"/>
  <c r="L31" i="3"/>
  <c r="G28" i="3"/>
  <c r="AB32" i="1"/>
  <c r="H8" i="3"/>
  <c r="H6" i="3"/>
  <c r="AA31" i="3"/>
  <c r="R21" i="1"/>
  <c r="N10" i="1"/>
  <c r="H14" i="3"/>
  <c r="K16" i="3"/>
  <c r="AA32" i="4"/>
  <c r="AB32" i="4"/>
  <c r="F30" i="1"/>
  <c r="I14" i="4"/>
  <c r="K36" i="3"/>
  <c r="J25" i="3"/>
  <c r="F27" i="4"/>
  <c r="H10" i="3"/>
  <c r="Z27" i="1"/>
  <c r="H12" i="3"/>
  <c r="J23" i="3"/>
  <c r="AF7" i="3"/>
  <c r="Y42" i="3"/>
  <c r="AE22" i="3"/>
  <c r="J35" i="1"/>
  <c r="O34" i="4"/>
  <c r="S4" i="3"/>
  <c r="AI44" i="1"/>
  <c r="I43" i="3"/>
  <c r="I13" i="4"/>
  <c r="P42" i="1"/>
  <c r="R11" i="1"/>
  <c r="P45" i="3"/>
  <c r="AF13" i="3"/>
  <c r="AD45" i="4"/>
  <c r="AK14" i="3"/>
  <c r="L40" i="4"/>
  <c r="G44" i="4"/>
  <c r="I34" i="3"/>
  <c r="AH32" i="3"/>
  <c r="N18" i="3"/>
  <c r="O16" i="3"/>
  <c r="AH22" i="1"/>
  <c r="AC4" i="3"/>
  <c r="P27" i="3"/>
  <c r="R43" i="1"/>
  <c r="P5" i="4"/>
  <c r="E37" i="1"/>
  <c r="H7" i="3"/>
  <c r="N5" i="3"/>
  <c r="AK31" i="1"/>
  <c r="M21" i="1"/>
  <c r="AE8" i="4"/>
  <c r="F23" i="3"/>
  <c r="AB20" i="3"/>
  <c r="L44" i="3"/>
  <c r="AI33" i="3"/>
  <c r="AC4" i="1"/>
  <c r="F21" i="3"/>
  <c r="AL24" i="3"/>
  <c r="P38" i="4"/>
  <c r="P13" i="1"/>
  <c r="R19" i="3"/>
  <c r="AK10" i="3"/>
  <c r="L14" i="1"/>
  <c r="AB7" i="4"/>
  <c r="AB36" i="3"/>
  <c r="AF13" i="1"/>
  <c r="K35" i="4"/>
  <c r="AA41" i="4"/>
  <c r="AH12" i="4"/>
  <c r="AI16" i="3"/>
  <c r="AJ36" i="1"/>
  <c r="AC42" i="3"/>
  <c r="AA6" i="1"/>
  <c r="M37" i="1"/>
  <c r="AH7" i="1"/>
  <c r="AE38" i="3"/>
  <c r="S11" i="3"/>
  <c r="J18" i="1"/>
  <c r="AG18" i="3"/>
  <c r="N36" i="4"/>
  <c r="AB41" i="3"/>
  <c r="AL27" i="3"/>
  <c r="I31" i="3"/>
  <c r="X16" i="3"/>
  <c r="F42" i="3"/>
  <c r="K27" i="1"/>
  <c r="E23" i="4"/>
  <c r="AK33" i="1"/>
  <c r="F41" i="1"/>
  <c r="H25" i="1"/>
  <c r="AC35" i="3"/>
  <c r="P7" i="4"/>
  <c r="AF26" i="1"/>
  <c r="AK7" i="1"/>
  <c r="P4" i="1"/>
  <c r="AI37" i="3"/>
  <c r="P24" i="3"/>
  <c r="O9" i="3"/>
  <c r="J36" i="3"/>
  <c r="AD37" i="3"/>
  <c r="I28" i="3"/>
  <c r="AC37" i="3"/>
  <c r="K17" i="1"/>
  <c r="S17" i="3"/>
  <c r="Z45" i="3"/>
  <c r="Q8" i="3"/>
  <c r="AB31" i="3"/>
  <c r="G15" i="4"/>
  <c r="I10" i="1"/>
  <c r="AF30" i="4"/>
  <c r="AF11" i="3"/>
  <c r="J10" i="3"/>
  <c r="AC9" i="1"/>
  <c r="AC12" i="1"/>
  <c r="AH23" i="3"/>
  <c r="AD33" i="1"/>
  <c r="AI18" i="4"/>
  <c r="Q41" i="1"/>
  <c r="AL23" i="3"/>
  <c r="AL22" i="3"/>
  <c r="AA10" i="3"/>
  <c r="X17" i="3"/>
  <c r="N44" i="1"/>
  <c r="E22" i="3"/>
  <c r="L24" i="1"/>
  <c r="K32" i="1"/>
  <c r="M41" i="4"/>
  <c r="AF38" i="4"/>
  <c r="AA30" i="4"/>
  <c r="Z14" i="4"/>
  <c r="AI22" i="4"/>
  <c r="M6" i="3"/>
  <c r="AK33" i="3"/>
  <c r="N27" i="1"/>
  <c r="M18" i="4"/>
  <c r="O31" i="4"/>
  <c r="F32" i="3"/>
  <c r="X41" i="3"/>
  <c r="M9" i="4"/>
  <c r="M9" i="3"/>
  <c r="X36" i="3"/>
  <c r="J7" i="3"/>
  <c r="R13" i="4"/>
  <c r="K5" i="4"/>
  <c r="M41" i="3"/>
  <c r="AD31" i="1"/>
  <c r="AG21" i="4"/>
  <c r="AJ27" i="3"/>
  <c r="Y30" i="4"/>
  <c r="L12" i="4"/>
  <c r="AE35" i="4"/>
  <c r="P11" i="1"/>
  <c r="AF5" i="4"/>
  <c r="AD7" i="3"/>
  <c r="I8" i="4"/>
  <c r="AG37" i="4"/>
  <c r="I26" i="4"/>
  <c r="AH25" i="4"/>
  <c r="AI29" i="3"/>
  <c r="J31" i="3"/>
  <c r="AF12" i="3"/>
  <c r="AA9" i="4"/>
  <c r="F42" i="1"/>
  <c r="X42" i="1"/>
  <c r="Y39" i="4"/>
  <c r="F15" i="1"/>
  <c r="AH42" i="1"/>
  <c r="G16" i="1"/>
  <c r="O40" i="4"/>
  <c r="K40" i="1"/>
  <c r="AJ13" i="4"/>
  <c r="K41" i="4"/>
  <c r="O9" i="4"/>
  <c r="E36" i="4"/>
  <c r="AI41" i="1"/>
  <c r="P4" i="4"/>
  <c r="F23" i="4"/>
  <c r="I40" i="1"/>
  <c r="M35" i="1"/>
  <c r="AJ7" i="4"/>
  <c r="P26" i="4"/>
  <c r="AL36" i="4"/>
  <c r="O34" i="1"/>
  <c r="AD15" i="3"/>
  <c r="AA14" i="4"/>
  <c r="AH27" i="1"/>
  <c r="AF4" i="4"/>
  <c r="L27" i="4"/>
  <c r="G7" i="3"/>
  <c r="G19" i="4"/>
  <c r="G29" i="4"/>
  <c r="AA24" i="3"/>
  <c r="AK20" i="3"/>
  <c r="Q28" i="3"/>
  <c r="J24" i="3"/>
  <c r="Q38" i="4"/>
  <c r="R32" i="3"/>
  <c r="AA36" i="3"/>
  <c r="Z5" i="3"/>
  <c r="K15" i="3"/>
  <c r="AH13" i="4"/>
  <c r="K44" i="1"/>
  <c r="AG45" i="4"/>
  <c r="Z30" i="1"/>
  <c r="AF36" i="1"/>
  <c r="AF9" i="3"/>
  <c r="K44" i="4"/>
  <c r="Q25" i="3"/>
  <c r="AD30" i="1"/>
  <c r="AI39" i="1"/>
  <c r="AC15" i="4"/>
  <c r="R36" i="4"/>
  <c r="AL11" i="1"/>
  <c r="AK32" i="4"/>
  <c r="F16" i="4"/>
  <c r="AG7" i="3"/>
  <c r="G7" i="4"/>
  <c r="AD37" i="4"/>
  <c r="O30" i="4"/>
  <c r="AG40" i="1"/>
  <c r="AJ7" i="3"/>
  <c r="X34" i="1"/>
  <c r="P36" i="4"/>
  <c r="H20" i="1"/>
  <c r="G10" i="3"/>
  <c r="L24" i="3"/>
  <c r="S45" i="4"/>
  <c r="AK36" i="4"/>
  <c r="N16" i="1"/>
  <c r="J6" i="1"/>
  <c r="E39" i="4"/>
  <c r="J27" i="4"/>
  <c r="AD5" i="1"/>
  <c r="L34" i="4"/>
  <c r="AB8" i="1"/>
  <c r="X27" i="4"/>
  <c r="AA37" i="1"/>
  <c r="Z28" i="4"/>
  <c r="AE4" i="1"/>
  <c r="Q18" i="3"/>
  <c r="G20" i="3"/>
  <c r="H39" i="3"/>
  <c r="AJ29" i="3"/>
  <c r="AF42" i="3"/>
  <c r="AH44" i="3"/>
  <c r="K45" i="1"/>
  <c r="AL20" i="4"/>
  <c r="S39" i="1"/>
  <c r="N30" i="1"/>
  <c r="AK19" i="3"/>
  <c r="F14" i="1"/>
  <c r="AF9" i="4"/>
  <c r="O45" i="3"/>
  <c r="E7" i="3"/>
  <c r="Y19" i="1"/>
  <c r="AK24" i="4"/>
  <c r="G23" i="4"/>
  <c r="P20" i="1"/>
  <c r="AD24" i="3"/>
  <c r="G32" i="3"/>
  <c r="S22" i="3"/>
  <c r="M18" i="1"/>
  <c r="Y37" i="1"/>
  <c r="J38" i="1"/>
  <c r="AE45" i="4"/>
  <c r="G34" i="4"/>
  <c r="X42" i="4"/>
  <c r="P10" i="1"/>
  <c r="AH24" i="4"/>
  <c r="Z41" i="4"/>
  <c r="K24" i="1"/>
  <c r="H22" i="3"/>
  <c r="H15" i="1"/>
  <c r="AC14" i="1"/>
  <c r="G43" i="4"/>
  <c r="E34" i="3"/>
  <c r="AG29" i="3"/>
  <c r="H28" i="3"/>
  <c r="AC41" i="3"/>
  <c r="N5" i="1"/>
  <c r="F24" i="3"/>
  <c r="Z28" i="3"/>
  <c r="AJ38" i="3"/>
  <c r="J37" i="3"/>
  <c r="Y26" i="3"/>
  <c r="G36" i="4"/>
  <c r="E5" i="4"/>
  <c r="L36" i="4"/>
  <c r="L38" i="3"/>
  <c r="E11" i="4"/>
  <c r="G37" i="3"/>
  <c r="R13" i="3"/>
  <c r="M24" i="4"/>
  <c r="AH5" i="3"/>
  <c r="S28" i="1"/>
  <c r="L25" i="1"/>
  <c r="M32" i="4"/>
  <c r="AG8" i="4"/>
  <c r="K30" i="3"/>
  <c r="S35" i="1"/>
  <c r="AG35" i="1"/>
  <c r="H42" i="1"/>
  <c r="AA6" i="3"/>
  <c r="Q29" i="4"/>
  <c r="AL34" i="1"/>
  <c r="E10" i="3"/>
  <c r="Z13" i="1"/>
  <c r="L43" i="3"/>
  <c r="L34" i="1"/>
  <c r="AA23" i="4"/>
  <c r="AH31" i="3"/>
  <c r="AL23" i="4"/>
  <c r="AG16" i="1"/>
  <c r="S5" i="4"/>
  <c r="H39" i="4"/>
  <c r="O22" i="4"/>
  <c r="AG39" i="3"/>
  <c r="E24" i="1"/>
  <c r="AC18" i="4"/>
  <c r="Q6" i="3"/>
  <c r="S27" i="1"/>
  <c r="AH14" i="4"/>
  <c r="AI4" i="3"/>
  <c r="AB26" i="3"/>
  <c r="AI24" i="4"/>
  <c r="AL21" i="1"/>
  <c r="S37" i="1"/>
  <c r="O17" i="4"/>
  <c r="I22" i="1"/>
  <c r="AB37" i="1"/>
  <c r="AB10" i="1"/>
  <c r="AG34" i="4"/>
  <c r="AE30" i="3"/>
  <c r="O35" i="4"/>
  <c r="F36" i="1"/>
  <c r="E36" i="3"/>
  <c r="L26" i="4"/>
  <c r="K31" i="4"/>
  <c r="F7" i="3"/>
  <c r="AB34" i="3"/>
  <c r="M13" i="1"/>
  <c r="F29" i="4"/>
  <c r="S34" i="3"/>
  <c r="P14" i="1"/>
  <c r="Q13" i="4"/>
  <c r="Q12" i="3"/>
  <c r="E34" i="4"/>
  <c r="I17" i="1"/>
  <c r="S22" i="1"/>
  <c r="AL5" i="1"/>
  <c r="R37" i="4"/>
  <c r="X24" i="3"/>
  <c r="Y38" i="4"/>
  <c r="O16" i="1"/>
  <c r="AK25" i="1"/>
  <c r="AA5" i="1"/>
  <c r="F41" i="4"/>
  <c r="S27" i="3"/>
  <c r="AF45" i="4"/>
  <c r="Z21" i="3"/>
  <c r="AC15" i="1"/>
  <c r="AK32" i="1"/>
  <c r="S18" i="3"/>
  <c r="AD9" i="3"/>
  <c r="AI42" i="3"/>
  <c r="AF24" i="1"/>
  <c r="M26" i="1"/>
  <c r="X15" i="3"/>
  <c r="AF17" i="3"/>
  <c r="AH23" i="1"/>
  <c r="M27" i="1"/>
  <c r="AD6" i="1"/>
  <c r="AI39" i="3"/>
  <c r="L28" i="1"/>
  <c r="K24" i="3"/>
  <c r="AK39" i="3"/>
  <c r="AA30" i="1"/>
  <c r="K30" i="4"/>
  <c r="M38" i="4"/>
  <c r="Q35" i="4"/>
  <c r="AC13" i="1"/>
  <c r="AI30" i="4"/>
  <c r="AL4" i="4"/>
  <c r="AG22" i="3"/>
  <c r="E19" i="3"/>
  <c r="L19" i="3"/>
  <c r="N24" i="3"/>
  <c r="S39" i="3"/>
  <c r="S37" i="3"/>
  <c r="Y35" i="1"/>
  <c r="G24" i="4"/>
  <c r="L44" i="4"/>
  <c r="AG16" i="4"/>
  <c r="AL28" i="1"/>
  <c r="AA45" i="4"/>
  <c r="L35" i="1"/>
  <c r="AJ4" i="4"/>
  <c r="AC42" i="4"/>
  <c r="O18" i="3"/>
  <c r="J4" i="4"/>
  <c r="AD22" i="4"/>
  <c r="AA20" i="4"/>
  <c r="AC21" i="4"/>
  <c r="Z34" i="1"/>
  <c r="AG33" i="4"/>
  <c r="J40" i="1"/>
  <c r="AH11" i="4"/>
  <c r="AE31" i="3"/>
  <c r="E42" i="3"/>
  <c r="AC45" i="1"/>
  <c r="AI45" i="4"/>
  <c r="E4" i="1"/>
  <c r="N30" i="4"/>
  <c r="I9" i="3"/>
  <c r="X35" i="3"/>
  <c r="M45" i="4"/>
  <c r="Q33" i="4"/>
  <c r="H17" i="4"/>
  <c r="L43" i="4"/>
  <c r="Z12" i="4"/>
  <c r="J9" i="4"/>
  <c r="G39" i="3"/>
  <c r="F14" i="4"/>
  <c r="F18" i="1"/>
  <c r="Z30" i="4"/>
  <c r="S16" i="3"/>
  <c r="AC22" i="3"/>
  <c r="AK10" i="1"/>
  <c r="E31" i="1"/>
  <c r="AD21" i="1"/>
  <c r="X41" i="4"/>
  <c r="AC11" i="4"/>
  <c r="AG18" i="1"/>
  <c r="R42" i="4"/>
  <c r="H24" i="1"/>
  <c r="G17" i="4"/>
  <c r="AL33" i="1"/>
  <c r="AG25" i="1"/>
  <c r="AF34" i="4"/>
  <c r="K23" i="1"/>
  <c r="AF14" i="3"/>
  <c r="Q39" i="1"/>
  <c r="S23" i="3"/>
  <c r="Q7" i="1"/>
  <c r="AF44" i="1"/>
  <c r="L36" i="3"/>
  <c r="I20" i="1"/>
  <c r="AJ25" i="3"/>
  <c r="AF40" i="3"/>
  <c r="AL14" i="3"/>
  <c r="J25" i="1"/>
  <c r="I35" i="4"/>
  <c r="Q24" i="3"/>
  <c r="AB29" i="1"/>
  <c r="Y18" i="3"/>
  <c r="AB36" i="1"/>
  <c r="F7" i="4"/>
  <c r="AA8" i="1"/>
  <c r="J15" i="4"/>
  <c r="I29" i="4"/>
  <c r="AA27" i="4"/>
  <c r="AE17" i="1"/>
  <c r="AF40" i="4"/>
  <c r="G33" i="4"/>
  <c r="AK9" i="1"/>
  <c r="X5" i="3"/>
  <c r="Z37" i="1"/>
  <c r="L21" i="4"/>
  <c r="P44" i="3"/>
  <c r="AC28" i="1"/>
  <c r="AA33" i="4"/>
  <c r="AI12" i="3"/>
  <c r="AH6" i="4"/>
  <c r="R17" i="4"/>
  <c r="AE14" i="4"/>
  <c r="AF34" i="3"/>
  <c r="P16" i="3"/>
  <c r="Y18" i="4"/>
  <c r="X30" i="4"/>
  <c r="AK4" i="3"/>
  <c r="X26" i="4"/>
  <c r="AG18" i="4"/>
  <c r="I9" i="1"/>
  <c r="G22" i="4"/>
  <c r="N16" i="3"/>
  <c r="Z31" i="4"/>
  <c r="Z16" i="3"/>
  <c r="M27" i="4"/>
  <c r="AC34" i="1"/>
  <c r="AE12" i="4"/>
  <c r="R14" i="4"/>
  <c r="AC7" i="4"/>
  <c r="AL37" i="4"/>
  <c r="AE20" i="3"/>
  <c r="F12" i="1"/>
  <c r="G25" i="1"/>
  <c r="N44" i="3"/>
  <c r="F16" i="1"/>
  <c r="Z39" i="1"/>
  <c r="E45" i="1"/>
  <c r="E23" i="1"/>
  <c r="AE24" i="1"/>
  <c r="AC43" i="1"/>
  <c r="AH26" i="3"/>
  <c r="AC38" i="4"/>
  <c r="H28" i="4"/>
  <c r="Q18" i="4"/>
  <c r="AI29" i="1"/>
  <c r="AK6" i="4"/>
  <c r="Y27" i="1"/>
  <c r="G27" i="1"/>
  <c r="E29" i="4"/>
  <c r="AK26" i="4"/>
  <c r="Q4" i="1"/>
  <c r="AL37" i="1"/>
  <c r="AF28" i="4"/>
  <c r="AB13" i="4"/>
  <c r="AL11" i="3"/>
  <c r="E9" i="1"/>
  <c r="Z14" i="1"/>
  <c r="AD44" i="3"/>
  <c r="J38" i="4"/>
  <c r="AB28" i="1"/>
  <c r="O37" i="4"/>
  <c r="Q21" i="3"/>
  <c r="AJ20" i="4"/>
  <c r="O6" i="4"/>
  <c r="K18" i="3"/>
  <c r="AG32" i="3"/>
  <c r="I4" i="1"/>
  <c r="AG28" i="3"/>
  <c r="AL20" i="3"/>
  <c r="Q4" i="4"/>
  <c r="AG35" i="3"/>
  <c r="O5" i="3"/>
  <c r="S5" i="3"/>
  <c r="L4" i="3"/>
  <c r="AJ15" i="1"/>
  <c r="N24" i="4"/>
  <c r="P7" i="1"/>
  <c r="Y44" i="3"/>
  <c r="X12" i="3"/>
  <c r="J42" i="3"/>
  <c r="R31" i="3"/>
  <c r="AD9" i="4"/>
  <c r="F34" i="1"/>
  <c r="O15" i="3"/>
  <c r="AH16" i="3"/>
  <c r="AG19" i="3"/>
  <c r="S37" i="4"/>
  <c r="AJ35" i="3"/>
  <c r="AC26" i="1"/>
  <c r="AL4" i="3"/>
  <c r="S36" i="1"/>
  <c r="X45" i="1"/>
  <c r="AF33" i="4"/>
  <c r="Q8" i="1"/>
  <c r="AC38" i="1"/>
  <c r="Q38" i="1"/>
  <c r="Q20" i="1"/>
  <c r="N31" i="3"/>
  <c r="X35" i="4"/>
  <c r="AJ24" i="1"/>
  <c r="AG23" i="1"/>
  <c r="AJ28" i="3"/>
  <c r="S25" i="4"/>
  <c r="P5" i="3"/>
  <c r="M37" i="4"/>
  <c r="AL32" i="3"/>
  <c r="F14" i="3"/>
  <c r="Q9" i="1"/>
  <c r="AC20" i="1"/>
  <c r="AB24" i="3"/>
  <c r="Q30" i="3"/>
  <c r="P34" i="3"/>
  <c r="AE42" i="1"/>
  <c r="Z29" i="3"/>
  <c r="X9" i="1"/>
  <c r="AL6" i="1"/>
  <c r="P35" i="1"/>
  <c r="AE42" i="3"/>
  <c r="K31" i="1"/>
  <c r="I21" i="1"/>
  <c r="AF20" i="3"/>
  <c r="H21" i="4"/>
  <c r="P7" i="3"/>
  <c r="P39" i="1"/>
  <c r="P25" i="4"/>
  <c r="AI19" i="1"/>
  <c r="P42" i="3"/>
  <c r="AJ4" i="1"/>
  <c r="S19" i="3"/>
  <c r="O28" i="3"/>
  <c r="N36" i="3"/>
  <c r="AH33" i="3"/>
  <c r="Y43" i="3"/>
  <c r="Y16" i="1"/>
  <c r="AC38" i="3"/>
  <c r="Y29" i="1"/>
  <c r="P22" i="1"/>
  <c r="R15" i="3"/>
  <c r="S30" i="1"/>
  <c r="AJ6" i="3"/>
  <c r="AJ30" i="1"/>
  <c r="AF33" i="3"/>
  <c r="AJ31" i="3"/>
  <c r="X28" i="4"/>
  <c r="M8" i="3"/>
  <c r="J41" i="4"/>
  <c r="F23" i="1"/>
  <c r="J29" i="3"/>
  <c r="Z15" i="3"/>
  <c r="AB25" i="3"/>
  <c r="AE29" i="1"/>
  <c r="AE32" i="4"/>
  <c r="AH18" i="4"/>
  <c r="AA45" i="3"/>
  <c r="E42" i="4"/>
  <c r="AL42" i="4"/>
  <c r="O43" i="1"/>
  <c r="R36" i="3"/>
  <c r="AA34" i="1"/>
  <c r="S8" i="1"/>
  <c r="AA11" i="1"/>
  <c r="Y30" i="3"/>
  <c r="G16" i="3"/>
  <c r="P6" i="1"/>
  <c r="P25" i="1"/>
  <c r="M40" i="1"/>
  <c r="N45" i="1"/>
  <c r="AG45" i="1"/>
  <c r="E26" i="3"/>
  <c r="AH27" i="3"/>
  <c r="AA24" i="1"/>
  <c r="L5" i="4"/>
  <c r="AI31" i="3"/>
  <c r="F5" i="3"/>
  <c r="Q34" i="3"/>
  <c r="AC22" i="1"/>
  <c r="F17" i="3"/>
  <c r="Y34" i="1"/>
  <c r="S21" i="1"/>
  <c r="S19" i="1"/>
  <c r="AE10" i="1"/>
  <c r="Q11" i="1"/>
  <c r="AJ17" i="1"/>
  <c r="AC9" i="3"/>
  <c r="H43" i="3"/>
  <c r="AE21" i="1"/>
  <c r="AG26" i="3"/>
  <c r="O31" i="3"/>
  <c r="Y29" i="3"/>
  <c r="AD15" i="1"/>
  <c r="H37" i="4"/>
  <c r="AA9" i="3"/>
  <c r="M39" i="3"/>
  <c r="AL10" i="1"/>
  <c r="E33" i="1"/>
  <c r="P44" i="1"/>
  <c r="Y8" i="3"/>
  <c r="J27" i="3"/>
  <c r="K11" i="4"/>
  <c r="AD14" i="3"/>
  <c r="AK9" i="4"/>
  <c r="N6" i="1"/>
  <c r="N12" i="1"/>
  <c r="K7" i="3"/>
  <c r="R34" i="3"/>
  <c r="P13" i="3"/>
  <c r="R16" i="3"/>
  <c r="AH13" i="1"/>
  <c r="Z26" i="3"/>
  <c r="L31" i="4"/>
  <c r="AL20" i="1"/>
  <c r="M44" i="4"/>
  <c r="O24" i="1"/>
  <c r="O21" i="3"/>
  <c r="AF35" i="1"/>
  <c r="I35" i="1"/>
  <c r="N27" i="3"/>
  <c r="P20" i="4"/>
  <c r="Z10" i="3"/>
  <c r="E24" i="4"/>
  <c r="K45" i="4"/>
  <c r="AG15" i="1"/>
  <c r="Y33" i="3"/>
  <c r="K24" i="4"/>
  <c r="AJ18" i="1"/>
  <c r="J34" i="3"/>
  <c r="H26" i="4"/>
  <c r="AG42" i="3"/>
  <c r="AD25" i="4"/>
  <c r="J27" i="1"/>
  <c r="M4" i="1"/>
  <c r="H36" i="3"/>
  <c r="AC13" i="4"/>
  <c r="R12" i="4"/>
  <c r="I38" i="4"/>
  <c r="Z42" i="4"/>
  <c r="X25" i="3"/>
  <c r="Z43" i="1"/>
  <c r="AC24" i="4"/>
  <c r="AJ10" i="1"/>
  <c r="AI22" i="1"/>
  <c r="AI17" i="4"/>
  <c r="Y9" i="4"/>
  <c r="AH32" i="1"/>
  <c r="I6" i="1"/>
  <c r="I43" i="4"/>
  <c r="H16" i="1"/>
  <c r="AG16" i="3"/>
  <c r="AB38" i="1"/>
  <c r="E25" i="4"/>
  <c r="Y5" i="1"/>
  <c r="S28" i="3"/>
  <c r="AK30" i="3"/>
  <c r="N23" i="3"/>
  <c r="E36" i="1"/>
  <c r="E8" i="4"/>
  <c r="AC36" i="4"/>
  <c r="AJ19" i="4"/>
  <c r="O6" i="1"/>
  <c r="AF11" i="1"/>
  <c r="M9" i="1"/>
  <c r="H25" i="4"/>
  <c r="AL6" i="4"/>
  <c r="AK9" i="3"/>
  <c r="J33" i="3"/>
  <c r="M28" i="4"/>
  <c r="O35" i="3"/>
  <c r="AD13" i="1"/>
  <c r="P36" i="1"/>
  <c r="P6" i="3"/>
  <c r="R19" i="4"/>
  <c r="Y14" i="1"/>
  <c r="I4" i="4"/>
  <c r="L4" i="1"/>
  <c r="AG6" i="4"/>
  <c r="H19" i="4"/>
  <c r="AE26" i="4"/>
  <c r="AK30" i="1"/>
  <c r="AL14" i="4"/>
  <c r="AI45" i="1"/>
  <c r="AH45" i="1"/>
  <c r="G18" i="3"/>
  <c r="E32" i="1"/>
  <c r="AH11" i="3"/>
  <c r="S36" i="3"/>
  <c r="E39" i="3"/>
  <c r="N9" i="3"/>
  <c r="AB12" i="3"/>
  <c r="H35" i="1"/>
  <c r="AD35" i="3"/>
  <c r="N14" i="3"/>
  <c r="J6" i="4"/>
  <c r="O32" i="3"/>
  <c r="F39" i="1"/>
  <c r="H30" i="1"/>
  <c r="AC6" i="3"/>
  <c r="L5" i="3"/>
  <c r="Z4" i="3"/>
  <c r="X5" i="4"/>
  <c r="O29" i="1"/>
  <c r="E38" i="4"/>
  <c r="AD40" i="1"/>
  <c r="I10" i="3"/>
  <c r="K25" i="1"/>
  <c r="AC36" i="3"/>
  <c r="X8" i="3"/>
  <c r="AH17" i="3"/>
  <c r="F37" i="3"/>
  <c r="S21" i="3"/>
  <c r="AB15" i="3"/>
  <c r="AA38" i="3"/>
  <c r="AK26" i="1"/>
  <c r="AA41" i="3"/>
  <c r="Y32" i="1"/>
  <c r="O38" i="4"/>
  <c r="X18" i="3"/>
  <c r="AD17" i="4"/>
  <c r="S44" i="3"/>
  <c r="AD11" i="1"/>
  <c r="H42" i="4"/>
  <c r="K10" i="3"/>
  <c r="AK37" i="1"/>
  <c r="Q19" i="1"/>
  <c r="N13" i="1"/>
  <c r="E14" i="1"/>
  <c r="Z24" i="3"/>
  <c r="H6" i="1"/>
  <c r="H23" i="1"/>
  <c r="J20" i="3"/>
  <c r="AI39" i="4"/>
  <c r="AA39" i="1"/>
  <c r="S31" i="3"/>
  <c r="AL16" i="3"/>
  <c r="O4" i="3"/>
  <c r="AB44" i="3"/>
  <c r="J30" i="3"/>
  <c r="AB28" i="3"/>
  <c r="R9" i="3"/>
  <c r="P32" i="1"/>
  <c r="AG26" i="4"/>
  <c r="M25" i="3"/>
  <c r="Z41" i="3"/>
  <c r="AC40" i="1"/>
  <c r="AC30" i="1"/>
  <c r="S4" i="4"/>
  <c r="M36" i="3"/>
  <c r="G32" i="1"/>
  <c r="R10" i="1"/>
  <c r="AG34" i="3"/>
  <c r="N19" i="1"/>
  <c r="N11" i="3"/>
  <c r="H32" i="3"/>
  <c r="AI8" i="3"/>
  <c r="G4" i="4"/>
  <c r="AF8" i="1"/>
  <c r="E39" i="1"/>
  <c r="J24" i="4"/>
  <c r="Z13" i="3"/>
  <c r="G25" i="3"/>
  <c r="AJ43" i="3"/>
  <c r="K20" i="1"/>
  <c r="AH35" i="3"/>
  <c r="G12" i="3"/>
  <c r="AD9" i="1"/>
  <c r="AJ42" i="1"/>
  <c r="N39" i="3"/>
  <c r="AE27" i="4"/>
  <c r="AE44" i="3"/>
  <c r="P31" i="1"/>
  <c r="AG19" i="1"/>
  <c r="L18" i="4"/>
  <c r="AB39" i="3"/>
  <c r="L21" i="3"/>
  <c r="N12" i="3"/>
  <c r="AH40" i="1"/>
  <c r="AL35" i="3"/>
  <c r="L22" i="1"/>
  <c r="AD29" i="1"/>
  <c r="Z29" i="1"/>
  <c r="X9" i="3"/>
  <c r="F16" i="3"/>
  <c r="O16" i="4"/>
  <c r="S23" i="1"/>
  <c r="S13" i="1"/>
  <c r="Y20" i="1"/>
  <c r="K12" i="1"/>
  <c r="E8" i="1"/>
  <c r="AK36" i="3"/>
  <c r="Z33" i="4"/>
  <c r="X27" i="1"/>
  <c r="AL30" i="4"/>
  <c r="AE27" i="3"/>
  <c r="L26" i="3"/>
  <c r="Y24" i="3"/>
  <c r="R10" i="3"/>
  <c r="J13" i="3"/>
  <c r="H33" i="4"/>
  <c r="AC8" i="1"/>
  <c r="AC40" i="3"/>
  <c r="F9" i="1"/>
  <c r="Y35" i="3"/>
  <c r="I21" i="3"/>
  <c r="X10" i="3"/>
  <c r="N45" i="3"/>
  <c r="M25" i="1"/>
  <c r="H9" i="1"/>
  <c r="Q39" i="4"/>
  <c r="K32" i="4"/>
  <c r="J29" i="1"/>
  <c r="L33" i="1"/>
  <c r="O32" i="4"/>
  <c r="S15" i="1"/>
  <c r="AA26" i="1"/>
  <c r="G15" i="3"/>
  <c r="AL17" i="3"/>
  <c r="AH45" i="4"/>
  <c r="AF38" i="3"/>
  <c r="R26" i="1"/>
  <c r="AC27" i="4"/>
  <c r="O37" i="3"/>
  <c r="AA43" i="1"/>
  <c r="Z18" i="3"/>
  <c r="H5" i="1"/>
  <c r="AJ24" i="3"/>
  <c r="AA42" i="1"/>
  <c r="L39" i="3"/>
  <c r="I17" i="3"/>
  <c r="AB43" i="1"/>
  <c r="J13" i="1"/>
  <c r="I31" i="4"/>
  <c r="M28" i="3"/>
  <c r="AC33" i="3"/>
  <c r="K44" i="3"/>
  <c r="AK26" i="3"/>
  <c r="Y13" i="1"/>
  <c r="I29" i="3"/>
  <c r="R25" i="1"/>
  <c r="J17" i="4"/>
  <c r="N25" i="1"/>
  <c r="I13" i="3"/>
  <c r="AH37" i="1"/>
  <c r="H13" i="3"/>
  <c r="X28" i="3"/>
  <c r="AC12" i="4"/>
  <c r="G33" i="1"/>
  <c r="R8" i="1"/>
  <c r="I8" i="3"/>
  <c r="G9" i="4"/>
  <c r="O33" i="3"/>
  <c r="S7" i="3"/>
  <c r="O28" i="4"/>
  <c r="AA38" i="4"/>
  <c r="J22" i="1"/>
  <c r="K41" i="1"/>
  <c r="AJ11" i="3"/>
  <c r="L14" i="3"/>
  <c r="H18" i="4"/>
  <c r="AA11" i="4"/>
  <c r="AA8" i="3"/>
  <c r="AH28" i="1"/>
  <c r="I6" i="4"/>
  <c r="Y32" i="4"/>
  <c r="O12" i="4"/>
  <c r="F28" i="4"/>
  <c r="J44" i="3"/>
  <c r="N13" i="3"/>
  <c r="Z22" i="4"/>
  <c r="AK24" i="1"/>
  <c r="AB4" i="3"/>
  <c r="AA11" i="3"/>
  <c r="AG40" i="3"/>
  <c r="AJ41" i="1"/>
  <c r="Z40" i="3"/>
  <c r="G39" i="1"/>
  <c r="AI10" i="1"/>
  <c r="AA34" i="4"/>
  <c r="K39" i="1"/>
  <c r="AD12" i="4"/>
  <c r="Y18" i="1"/>
  <c r="E44" i="3"/>
  <c r="J32" i="4"/>
  <c r="P19" i="4"/>
  <c r="O15" i="1"/>
  <c r="L39" i="4"/>
  <c r="AC32" i="4"/>
  <c r="Y15" i="1"/>
  <c r="G21" i="3"/>
  <c r="G17" i="1"/>
  <c r="AF16" i="3"/>
  <c r="P40" i="4"/>
  <c r="AB33" i="3"/>
  <c r="AK11" i="3"/>
  <c r="I40" i="4"/>
  <c r="G5" i="4"/>
  <c r="P23" i="1"/>
  <c r="E17" i="3"/>
  <c r="Z19" i="1"/>
  <c r="L21" i="1"/>
  <c r="AA40" i="1"/>
  <c r="AF12" i="1"/>
  <c r="I34" i="4"/>
  <c r="J43" i="1"/>
  <c r="Q20" i="4"/>
  <c r="AE28" i="1"/>
  <c r="AL21" i="4"/>
  <c r="AD38" i="3"/>
  <c r="J12" i="3"/>
  <c r="AF18" i="1"/>
  <c r="AI6" i="3"/>
  <c r="G38" i="1"/>
  <c r="S35" i="4"/>
  <c r="AJ23" i="4"/>
  <c r="AG33" i="3"/>
  <c r="AC28" i="4"/>
  <c r="H24" i="4"/>
  <c r="AG40" i="4"/>
  <c r="Z11" i="1"/>
  <c r="M13" i="3"/>
  <c r="AJ23" i="3"/>
  <c r="L27" i="1"/>
  <c r="J19" i="4"/>
  <c r="P22" i="4"/>
  <c r="H5" i="3"/>
  <c r="G41" i="4"/>
  <c r="S39" i="4"/>
  <c r="O15" i="4"/>
  <c r="Y40" i="1"/>
  <c r="R14" i="3"/>
  <c r="Q15" i="3"/>
  <c r="K11" i="3"/>
  <c r="S32" i="1"/>
  <c r="AA15" i="3"/>
  <c r="AI13" i="1"/>
  <c r="P4" i="3"/>
  <c r="AI4" i="1"/>
  <c r="J4" i="3"/>
  <c r="AB16" i="3"/>
  <c r="Q10" i="4"/>
  <c r="AK22" i="3"/>
  <c r="Z24" i="1"/>
  <c r="J17" i="3"/>
  <c r="F19" i="3"/>
  <c r="F12" i="3"/>
  <c r="E32" i="3"/>
  <c r="N10" i="3"/>
  <c r="Z23" i="1"/>
  <c r="AH36" i="1"/>
  <c r="AE32" i="1"/>
  <c r="I38" i="3"/>
  <c r="Z25" i="1"/>
  <c r="AG5" i="1"/>
  <c r="AB28" i="4"/>
  <c r="H14" i="1"/>
  <c r="AC27" i="1"/>
  <c r="Q16" i="1"/>
  <c r="AK5" i="3"/>
  <c r="X11" i="4"/>
  <c r="H34" i="1"/>
  <c r="AI45" i="3"/>
  <c r="E6" i="4"/>
  <c r="N22" i="3"/>
  <c r="AK25" i="3"/>
  <c r="O42" i="3"/>
  <c r="AG45" i="3"/>
  <c r="AH8" i="3"/>
  <c r="AC11" i="3"/>
  <c r="Y4" i="3"/>
  <c r="AE38" i="1"/>
  <c r="AC14" i="3"/>
  <c r="J42" i="1"/>
  <c r="AB17" i="3"/>
  <c r="N14" i="1"/>
  <c r="AL9" i="1"/>
  <c r="AH35" i="4"/>
  <c r="AD18" i="1"/>
  <c r="AF18" i="3"/>
  <c r="AE36" i="3"/>
  <c r="P19" i="1"/>
  <c r="F10" i="4"/>
  <c r="R27" i="4"/>
  <c r="AE23" i="1"/>
  <c r="O22" i="1"/>
  <c r="AA12" i="3"/>
  <c r="Q32" i="3"/>
  <c r="J41" i="3"/>
  <c r="L30" i="3"/>
  <c r="Z43" i="3"/>
  <c r="AB44" i="1"/>
  <c r="G30" i="3"/>
  <c r="N42" i="3"/>
  <c r="F32" i="1"/>
  <c r="R24" i="4"/>
  <c r="AI5" i="3"/>
  <c r="K5" i="3"/>
  <c r="AE31" i="1"/>
  <c r="AH33" i="1"/>
  <c r="O20" i="3"/>
  <c r="X6" i="3"/>
  <c r="L17" i="1"/>
  <c r="L32" i="3"/>
  <c r="Z33" i="1"/>
  <c r="AI30" i="3"/>
  <c r="X34" i="3"/>
  <c r="AJ12" i="4"/>
  <c r="M15" i="3"/>
  <c r="AE19" i="3"/>
  <c r="P9" i="3"/>
  <c r="J38" i="3"/>
  <c r="AD4" i="3"/>
  <c r="O28" i="1"/>
  <c r="AL13" i="4"/>
  <c r="AG28" i="1"/>
  <c r="Y19" i="3"/>
  <c r="G26" i="3"/>
  <c r="L42" i="4"/>
  <c r="AA5" i="3"/>
  <c r="F22" i="3"/>
  <c r="G41" i="1"/>
  <c r="E8" i="3"/>
  <c r="AF38" i="1"/>
  <c r="L22" i="4"/>
  <c r="AH42" i="3"/>
  <c r="H4" i="4"/>
  <c r="Z44" i="3"/>
  <c r="S43" i="1"/>
  <c r="AL8" i="3"/>
  <c r="N21" i="3"/>
  <c r="F36" i="4"/>
  <c r="AJ21" i="1"/>
  <c r="I23" i="3"/>
  <c r="R38" i="3"/>
  <c r="Q32" i="1"/>
  <c r="AE7" i="1"/>
  <c r="X13" i="4"/>
  <c r="R44" i="1"/>
  <c r="K34" i="3"/>
  <c r="N29" i="4"/>
  <c r="AG38" i="3"/>
  <c r="H27" i="1"/>
  <c r="R40" i="3"/>
  <c r="I13" i="1"/>
  <c r="Y20" i="3"/>
  <c r="AH4" i="3"/>
  <c r="S20" i="1"/>
  <c r="AA36" i="4"/>
  <c r="H11" i="1"/>
  <c r="AG4" i="4"/>
  <c r="AJ22" i="3"/>
  <c r="J35" i="3"/>
  <c r="AF22" i="1"/>
  <c r="AB9" i="1"/>
  <c r="AK34" i="1"/>
  <c r="R37" i="3"/>
  <c r="M19" i="4"/>
  <c r="R11" i="3"/>
  <c r="O42" i="4"/>
  <c r="L15" i="3"/>
  <c r="I44" i="1"/>
  <c r="X40" i="3"/>
  <c r="AK22" i="1"/>
  <c r="M31" i="3"/>
  <c r="AJ35" i="4"/>
  <c r="AD39" i="1"/>
  <c r="Y16" i="3"/>
  <c r="AA19" i="1"/>
  <c r="H17" i="1"/>
  <c r="AL24" i="4"/>
  <c r="H33" i="1"/>
  <c r="AA4" i="1"/>
  <c r="K33" i="3"/>
  <c r="P29" i="1"/>
  <c r="AK20" i="1"/>
  <c r="K42" i="4"/>
  <c r="Q31" i="4"/>
  <c r="H26" i="3"/>
  <c r="Q5" i="3"/>
  <c r="S33" i="3"/>
  <c r="Q33" i="3"/>
  <c r="AD26" i="3"/>
  <c r="L13" i="3"/>
  <c r="AB19" i="3"/>
  <c r="P13" i="4"/>
  <c r="AI25" i="1"/>
  <c r="AD19" i="4"/>
  <c r="E41" i="1"/>
  <c r="K38" i="4"/>
  <c r="AI43" i="1"/>
  <c r="N37" i="3"/>
  <c r="AG29" i="1"/>
  <c r="G29" i="3"/>
  <c r="E25" i="3"/>
  <c r="AH34" i="4"/>
  <c r="Q45" i="3"/>
  <c r="H45" i="3"/>
  <c r="M21" i="3"/>
  <c r="AF31" i="1"/>
  <c r="AJ15" i="3"/>
  <c r="AF41" i="4"/>
  <c r="AE40" i="1"/>
  <c r="E17" i="1"/>
  <c r="AI41" i="3"/>
  <c r="AE39" i="3"/>
  <c r="AJ6" i="4"/>
  <c r="AA18" i="4"/>
  <c r="F13" i="1"/>
  <c r="AI7" i="1"/>
  <c r="O7" i="3"/>
  <c r="Z20" i="1"/>
  <c r="AH20" i="3"/>
  <c r="N11" i="1"/>
  <c r="AA34" i="3"/>
  <c r="M11" i="4"/>
  <c r="AF29" i="4"/>
  <c r="AE11" i="4"/>
  <c r="AL44" i="1"/>
  <c r="N35" i="4"/>
  <c r="J17" i="1"/>
  <c r="E21" i="4"/>
  <c r="AE24" i="4"/>
  <c r="P8" i="3"/>
  <c r="X14" i="3"/>
  <c r="N9" i="4"/>
  <c r="AK40" i="1"/>
  <c r="AK35" i="3"/>
  <c r="I39" i="3"/>
  <c r="I16" i="1"/>
  <c r="O30" i="1"/>
  <c r="K4" i="3"/>
  <c r="N12" i="4"/>
  <c r="AC35" i="4"/>
  <c r="F13" i="4"/>
  <c r="R11" i="4"/>
  <c r="AL16" i="4"/>
  <c r="J43" i="4"/>
  <c r="F8" i="1"/>
  <c r="G17" i="3"/>
  <c r="AB35" i="4"/>
  <c r="F34" i="4"/>
  <c r="R4" i="3"/>
  <c r="AA31" i="1"/>
  <c r="H41" i="4"/>
  <c r="AI23" i="4"/>
  <c r="AG27" i="1"/>
  <c r="AF15" i="4"/>
  <c r="AK4" i="1"/>
  <c r="AA45" i="1"/>
  <c r="R44" i="4"/>
  <c r="AL14" i="1"/>
  <c r="AE15" i="3"/>
  <c r="F11" i="3"/>
  <c r="H44" i="3"/>
  <c r="L41" i="1"/>
  <c r="Q39" i="3"/>
  <c r="AA37" i="4"/>
  <c r="N38" i="4"/>
  <c r="Q27" i="3"/>
  <c r="Q21" i="1"/>
  <c r="O30" i="3"/>
  <c r="Z21" i="1"/>
  <c r="M43" i="3"/>
  <c r="K45" i="3"/>
  <c r="Y14" i="3"/>
  <c r="AG23" i="3"/>
  <c r="AA36" i="1"/>
  <c r="H15" i="3"/>
  <c r="AC32" i="1"/>
  <c r="N33" i="1"/>
  <c r="F31" i="3"/>
  <c r="J23" i="1"/>
  <c r="AD42" i="4"/>
  <c r="M29" i="4"/>
  <c r="I28" i="4"/>
  <c r="G45" i="4"/>
  <c r="X15" i="1"/>
  <c r="I30" i="4"/>
  <c r="O27" i="1"/>
  <c r="AK42" i="3"/>
  <c r="AI22" i="3"/>
  <c r="H40" i="4"/>
  <c r="AJ36" i="4"/>
  <c r="Z36" i="1"/>
  <c r="AI42" i="1"/>
  <c r="Q35" i="1"/>
  <c r="S8" i="4"/>
  <c r="AJ31" i="4"/>
  <c r="L10" i="4"/>
  <c r="K42" i="3"/>
  <c r="R34" i="4"/>
  <c r="AJ36" i="3"/>
  <c r="F33" i="3"/>
  <c r="Q27" i="4"/>
  <c r="R7" i="4"/>
  <c r="AJ24" i="4"/>
  <c r="AK17" i="3"/>
  <c r="X14" i="1"/>
  <c r="AL44" i="4"/>
  <c r="AA32" i="1"/>
  <c r="AC17" i="1"/>
  <c r="G8" i="4"/>
  <c r="AI15" i="1"/>
  <c r="AI44" i="3"/>
  <c r="J39" i="1"/>
  <c r="K19" i="1"/>
  <c r="M29" i="1"/>
  <c r="AL17" i="1"/>
  <c r="M6" i="1"/>
  <c r="AB42" i="3"/>
  <c r="F29" i="1"/>
  <c r="AI28" i="4"/>
  <c r="O27" i="4"/>
  <c r="O18" i="1"/>
  <c r="K28" i="1"/>
  <c r="N7" i="1"/>
  <c r="X23" i="4"/>
  <c r="F37" i="1"/>
  <c r="AB41" i="4"/>
  <c r="AH37" i="4"/>
  <c r="J7" i="4"/>
  <c r="AD23" i="4"/>
  <c r="F5" i="4"/>
  <c r="L11" i="3"/>
  <c r="Z12" i="3"/>
  <c r="S12" i="4"/>
  <c r="AC43" i="3"/>
  <c r="AI35" i="3"/>
  <c r="AB7" i="3"/>
  <c r="AE23" i="3"/>
  <c r="O9" i="1"/>
  <c r="F17" i="1"/>
  <c r="AD18" i="4"/>
  <c r="AL39" i="3"/>
  <c r="Z4" i="1"/>
  <c r="AA7" i="1"/>
  <c r="AI25" i="4"/>
  <c r="G10" i="4"/>
  <c r="G27" i="3"/>
  <c r="N39" i="4"/>
  <c r="Z10" i="1"/>
  <c r="M13" i="4"/>
  <c r="Z15" i="4"/>
  <c r="AB15" i="1"/>
  <c r="AK20" i="4"/>
  <c r="J10" i="4"/>
  <c r="AE13" i="4"/>
  <c r="AG39" i="4"/>
  <c r="J37" i="4"/>
  <c r="AE5" i="4"/>
  <c r="N20" i="1"/>
  <c r="Y37" i="3"/>
  <c r="AC30" i="4"/>
  <c r="I39" i="4"/>
  <c r="K27" i="4"/>
  <c r="R20" i="4"/>
  <c r="P30" i="4"/>
  <c r="L37" i="1"/>
  <c r="AA5" i="4"/>
  <c r="AH40" i="4"/>
  <c r="AL32" i="4"/>
  <c r="AB10" i="4"/>
  <c r="AG12" i="1"/>
  <c r="AG27" i="4"/>
  <c r="AB14" i="1"/>
  <c r="AG26" i="1"/>
  <c r="P24" i="4"/>
  <c r="G21" i="1"/>
  <c r="AF6" i="4"/>
  <c r="AC20" i="4"/>
  <c r="F45" i="1"/>
  <c r="AD5" i="3"/>
  <c r="AL25" i="3"/>
  <c r="Y12" i="4"/>
  <c r="M36" i="4"/>
  <c r="AK17" i="4"/>
  <c r="AK39" i="1"/>
  <c r="AG32" i="4"/>
  <c r="AE6" i="1"/>
  <c r="E12" i="1"/>
  <c r="I37" i="4"/>
  <c r="Y13" i="4"/>
  <c r="Y11" i="4"/>
  <c r="K7" i="4"/>
  <c r="Y24" i="1"/>
  <c r="AB26" i="4"/>
  <c r="AG44" i="4"/>
  <c r="H16" i="4"/>
  <c r="Z26" i="4"/>
  <c r="Q9" i="4"/>
  <c r="N24" i="1"/>
  <c r="I23" i="1"/>
  <c r="AC10" i="4"/>
  <c r="AJ39" i="1"/>
  <c r="AE28" i="4"/>
  <c r="I30" i="1"/>
  <c r="AA29" i="1"/>
  <c r="M33" i="1"/>
  <c r="AH29" i="1"/>
  <c r="AL45" i="1"/>
  <c r="AB31" i="1"/>
  <c r="Z15" i="1"/>
  <c r="X17" i="4"/>
  <c r="N25" i="3"/>
  <c r="AJ33" i="4"/>
  <c r="L17" i="4"/>
  <c r="Q45" i="4"/>
  <c r="F15" i="3"/>
  <c r="G40" i="4"/>
  <c r="S25" i="1"/>
  <c r="J6" i="3"/>
  <c r="H44" i="1"/>
  <c r="Q17" i="1"/>
  <c r="AF10" i="1"/>
  <c r="AJ30" i="4"/>
  <c r="M22" i="1"/>
  <c r="AL5" i="3"/>
  <c r="E9" i="4"/>
  <c r="N22" i="4"/>
  <c r="S24" i="4"/>
  <c r="AL41" i="4"/>
  <c r="L24" i="4"/>
  <c r="Q17" i="4"/>
  <c r="S6" i="4"/>
  <c r="AA29" i="3"/>
  <c r="I32" i="3"/>
  <c r="AI21" i="4"/>
  <c r="P14" i="4"/>
  <c r="AB16" i="4"/>
  <c r="K37" i="4"/>
  <c r="Y31" i="1"/>
  <c r="M8" i="4"/>
  <c r="AB37" i="3"/>
  <c r="S12" i="1"/>
  <c r="AB15" i="4"/>
  <c r="AB26" i="1"/>
  <c r="P33" i="3"/>
  <c r="AH41" i="3"/>
  <c r="L11" i="4"/>
  <c r="AH20" i="4"/>
  <c r="AA35" i="4"/>
  <c r="AC14" i="4"/>
  <c r="AE40" i="4"/>
  <c r="AB37" i="4"/>
  <c r="O37" i="1"/>
  <c r="AK22" i="4"/>
  <c r="F40" i="1"/>
  <c r="AE6" i="3"/>
  <c r="M7" i="1"/>
  <c r="AG38" i="1"/>
  <c r="AI26" i="4"/>
  <c r="AC39" i="4"/>
  <c r="AE36" i="4"/>
  <c r="AL41" i="3"/>
  <c r="J14" i="3"/>
  <c r="R40" i="4"/>
  <c r="F30" i="4"/>
  <c r="AF6" i="1"/>
  <c r="AK28" i="3"/>
  <c r="E42" i="1"/>
  <c r="AC5" i="1"/>
  <c r="AL18" i="3"/>
  <c r="AH25" i="1"/>
  <c r="Z31" i="1"/>
  <c r="AB12" i="4"/>
  <c r="O13" i="4"/>
  <c r="L15" i="4"/>
  <c r="P31" i="4"/>
  <c r="AI7" i="4"/>
  <c r="L19" i="1"/>
  <c r="AK45" i="4"/>
  <c r="I42" i="1"/>
  <c r="AL19" i="1"/>
  <c r="AA44" i="4"/>
  <c r="M25" i="4"/>
  <c r="R25" i="4"/>
  <c r="N21" i="1"/>
  <c r="S29" i="4"/>
  <c r="G24" i="1"/>
  <c r="E5" i="3"/>
  <c r="R19" i="1"/>
  <c r="F15" i="4"/>
  <c r="X12" i="1"/>
  <c r="AD22" i="1"/>
  <c r="I9" i="4"/>
  <c r="AB41" i="1"/>
  <c r="K35" i="1"/>
  <c r="Y45" i="1"/>
  <c r="AK40" i="3"/>
  <c r="AE30" i="1"/>
  <c r="O10" i="4"/>
  <c r="K8" i="4"/>
  <c r="AH17" i="4"/>
  <c r="AA10" i="1"/>
  <c r="AH21" i="1"/>
  <c r="AF35" i="4"/>
  <c r="AL10" i="4"/>
  <c r="AD28" i="3"/>
  <c r="AL30" i="3"/>
  <c r="AJ14" i="4"/>
  <c r="AL38" i="1"/>
  <c r="AI10" i="4"/>
  <c r="AL34" i="4"/>
  <c r="F9" i="4"/>
  <c r="Q22" i="1"/>
  <c r="P42" i="4"/>
  <c r="S23" i="4"/>
  <c r="Z36" i="4"/>
  <c r="Y28" i="4"/>
  <c r="AF26" i="4"/>
  <c r="AB39" i="4"/>
  <c r="Y19" i="4"/>
  <c r="P16" i="4"/>
  <c r="AI37" i="4"/>
  <c r="O41" i="1"/>
  <c r="Q43" i="4"/>
  <c r="Z29" i="4"/>
  <c r="S32" i="4"/>
  <c r="S17" i="4"/>
  <c r="AK16" i="4"/>
  <c r="AK30" i="4"/>
  <c r="H29" i="1"/>
  <c r="H31" i="4"/>
  <c r="X8" i="1"/>
  <c r="Q30" i="4"/>
  <c r="AD15" i="4"/>
  <c r="J30" i="1"/>
  <c r="N8" i="4"/>
  <c r="J25" i="4"/>
  <c r="N45" i="4"/>
  <c r="AJ7" i="1"/>
  <c r="X30" i="1"/>
  <c r="AK35" i="4"/>
  <c r="AL15" i="4"/>
  <c r="Z22" i="1"/>
  <c r="L7" i="4"/>
  <c r="Q42" i="4"/>
  <c r="AE30" i="4"/>
  <c r="Y43" i="1"/>
  <c r="AE22" i="1"/>
  <c r="F33" i="4"/>
  <c r="H15" i="4"/>
  <c r="AA21" i="4"/>
  <c r="AD45" i="1"/>
  <c r="AF31" i="4"/>
  <c r="S22" i="4"/>
  <c r="K43" i="1"/>
  <c r="AG23" i="4"/>
  <c r="AH41" i="4"/>
  <c r="Y33" i="1"/>
  <c r="N31" i="4"/>
  <c r="E19" i="4"/>
  <c r="AI32" i="1"/>
  <c r="AG35" i="4"/>
  <c r="X6" i="4"/>
  <c r="AF39" i="4"/>
  <c r="G14" i="4"/>
  <c r="AF19" i="4"/>
  <c r="AJ39" i="4"/>
  <c r="AJ8" i="4"/>
  <c r="AG20" i="1"/>
  <c r="AA19" i="4"/>
  <c r="I20" i="4"/>
  <c r="AD11" i="4"/>
  <c r="AK38" i="3"/>
  <c r="AI41" i="4"/>
  <c r="AJ45" i="1"/>
  <c r="AA33" i="1"/>
  <c r="AC43" i="4"/>
  <c r="X18" i="1"/>
  <c r="AH24" i="1"/>
  <c r="Y25" i="4"/>
  <c r="AH32" i="4"/>
  <c r="AD16" i="1"/>
  <c r="AL15" i="1"/>
  <c r="Q16" i="3"/>
  <c r="AD31" i="4"/>
  <c r="Y7" i="1"/>
  <c r="AE31" i="4"/>
  <c r="AD17" i="1"/>
  <c r="I41" i="4"/>
  <c r="R36" i="1"/>
  <c r="AA21" i="1"/>
  <c r="AF40" i="1"/>
  <c r="H5" i="4"/>
  <c r="Z34" i="4"/>
  <c r="AL31" i="4"/>
  <c r="AJ35" i="1"/>
  <c r="AG17" i="4"/>
  <c r="AA41" i="1"/>
  <c r="N23" i="1"/>
  <c r="Q12" i="4"/>
  <c r="O14" i="4"/>
  <c r="AI44" i="4"/>
  <c r="K13" i="1"/>
  <c r="AL27" i="4"/>
  <c r="S38" i="1"/>
  <c r="AF12" i="4"/>
  <c r="Y30" i="1"/>
  <c r="G21" i="4"/>
  <c r="AH27" i="4"/>
  <c r="F35" i="4"/>
  <c r="P5" i="1"/>
  <c r="AC44" i="4"/>
  <c r="Z5" i="4"/>
  <c r="Z6" i="1"/>
  <c r="E22" i="4"/>
  <c r="AB21" i="4"/>
  <c r="R41" i="4"/>
  <c r="AK28" i="1"/>
  <c r="AJ26" i="4"/>
  <c r="AF32" i="4"/>
  <c r="X4" i="4"/>
  <c r="M7" i="4"/>
  <c r="Y26" i="1"/>
  <c r="AH26" i="1"/>
  <c r="AE25" i="3"/>
  <c r="AI29" i="4"/>
  <c r="N26" i="1"/>
  <c r="N42" i="4"/>
  <c r="K29" i="1"/>
  <c r="AI21" i="1"/>
  <c r="X13" i="1"/>
  <c r="AD38" i="4"/>
  <c r="X23" i="1"/>
  <c r="AE45" i="3"/>
  <c r="J37" i="1"/>
  <c r="O21" i="4"/>
  <c r="AA25" i="3"/>
  <c r="Q43" i="3"/>
  <c r="AJ9" i="3"/>
  <c r="AH10" i="1"/>
  <c r="O12" i="1"/>
  <c r="E20" i="4"/>
  <c r="AH36" i="4"/>
  <c r="AG13" i="3"/>
  <c r="AF39" i="1"/>
  <c r="AE19" i="1"/>
  <c r="Z13" i="4"/>
  <c r="AK34" i="3"/>
  <c r="K30" i="1"/>
  <c r="K26" i="3"/>
  <c r="M34" i="4"/>
  <c r="AI28" i="3"/>
  <c r="K17" i="3"/>
  <c r="G19" i="3"/>
  <c r="S40" i="3"/>
  <c r="X20" i="1"/>
  <c r="AA13" i="1"/>
  <c r="I15" i="1"/>
  <c r="S45" i="1"/>
  <c r="AI31" i="1"/>
  <c r="Z8" i="3"/>
  <c r="N21" i="4"/>
  <c r="L12" i="1"/>
  <c r="H8" i="1"/>
  <c r="M42" i="4"/>
  <c r="AD28" i="1"/>
  <c r="AF32" i="1"/>
  <c r="I36" i="1"/>
  <c r="H10" i="1"/>
  <c r="Q33" i="1"/>
  <c r="E21" i="3"/>
  <c r="G42" i="4"/>
  <c r="K15" i="1"/>
  <c r="X31" i="3"/>
  <c r="J26" i="1"/>
  <c r="Q12" i="1"/>
  <c r="AD13" i="4"/>
  <c r="N8" i="1"/>
  <c r="AG36" i="1"/>
  <c r="L4" i="4"/>
  <c r="I45" i="3"/>
  <c r="AG43" i="4"/>
  <c r="AD32" i="4"/>
  <c r="AJ21" i="4"/>
  <c r="AK38" i="4"/>
  <c r="N37" i="4"/>
  <c r="Y12" i="1"/>
  <c r="F42" i="4"/>
  <c r="X43" i="1"/>
  <c r="AF45" i="3"/>
  <c r="E41" i="4"/>
  <c r="G8" i="1"/>
  <c r="E6" i="1"/>
  <c r="AJ18" i="3"/>
  <c r="AA10" i="4"/>
  <c r="P37" i="4"/>
  <c r="E23" i="3"/>
  <c r="F11" i="4"/>
  <c r="AB36" i="4"/>
  <c r="K14" i="4"/>
  <c r="AE10" i="4"/>
  <c r="AD20" i="3"/>
  <c r="Y31" i="3"/>
  <c r="AB30" i="3"/>
  <c r="Z19" i="4"/>
  <c r="Z10" i="4"/>
  <c r="N40" i="4"/>
  <c r="O8" i="4"/>
  <c r="M23" i="4"/>
  <c r="AC36" i="1"/>
  <c r="AI12" i="1"/>
  <c r="AB31" i="4"/>
  <c r="AA14" i="1"/>
  <c r="M26" i="4"/>
  <c r="E30" i="4"/>
  <c r="AE15" i="1"/>
  <c r="AF17" i="1"/>
  <c r="Z16" i="4"/>
  <c r="AD22" i="3"/>
  <c r="H40" i="1"/>
  <c r="AF20" i="4"/>
  <c r="AI35" i="4"/>
  <c r="AG15" i="4"/>
  <c r="F40" i="4"/>
  <c r="AA15" i="1"/>
  <c r="Y20" i="4"/>
  <c r="P11" i="4"/>
  <c r="P43" i="1"/>
  <c r="K18" i="1"/>
  <c r="AF18" i="4"/>
  <c r="AK44" i="4"/>
  <c r="AJ17" i="4"/>
  <c r="AK19" i="4"/>
  <c r="AF27" i="4"/>
  <c r="E45" i="3"/>
  <c r="G27" i="4"/>
  <c r="N42" i="1"/>
  <c r="AH28" i="4"/>
  <c r="Z45" i="4"/>
  <c r="AE44" i="4"/>
  <c r="S9" i="1"/>
  <c r="M6" i="4"/>
  <c r="AH20" i="1"/>
  <c r="AE5" i="3"/>
  <c r="AL29" i="4"/>
  <c r="AD30" i="4"/>
  <c r="F44" i="1"/>
  <c r="P17" i="1"/>
  <c r="AD35" i="1"/>
  <c r="S20" i="4"/>
  <c r="Z18" i="4"/>
  <c r="AC20" i="3"/>
  <c r="AA42" i="4"/>
  <c r="AF4" i="1"/>
  <c r="X37" i="1"/>
  <c r="S42" i="4"/>
  <c r="K36" i="4"/>
  <c r="AB29" i="4"/>
  <c r="AB44" i="4"/>
  <c r="G5" i="3"/>
  <c r="M11" i="1"/>
  <c r="Y42" i="4"/>
  <c r="G32" i="4"/>
  <c r="AE8" i="1"/>
  <c r="S14" i="3"/>
  <c r="L9" i="3"/>
  <c r="AF21" i="1"/>
  <c r="AC18" i="3"/>
  <c r="M43" i="1"/>
  <c r="O8" i="1"/>
  <c r="P6" i="4"/>
  <c r="AK16" i="1"/>
  <c r="E11" i="1"/>
  <c r="R13" i="1"/>
  <c r="AJ41" i="3"/>
  <c r="P14" i="3"/>
  <c r="E20" i="3"/>
  <c r="Y34" i="4"/>
  <c r="O26" i="4"/>
  <c r="AF36" i="3"/>
  <c r="AA23" i="3"/>
  <c r="AL42" i="1"/>
  <c r="AE42" i="4"/>
  <c r="E29" i="1"/>
  <c r="AE34" i="4"/>
  <c r="F4" i="4"/>
  <c r="P10" i="4"/>
  <c r="AK27" i="4"/>
  <c r="N34" i="1"/>
  <c r="H11" i="4"/>
  <c r="AD39" i="4"/>
  <c r="J31" i="4"/>
  <c r="M8" i="1"/>
  <c r="AH18" i="1"/>
  <c r="I19" i="1"/>
  <c r="N19" i="3"/>
  <c r="F36" i="3"/>
  <c r="N28" i="4"/>
  <c r="N19" i="4"/>
  <c r="AA33" i="3"/>
  <c r="AF21" i="3"/>
  <c r="AB21" i="3"/>
  <c r="Z41" i="1"/>
  <c r="I37" i="1"/>
  <c r="E31" i="4"/>
  <c r="AH8" i="1"/>
  <c r="AB35" i="3"/>
  <c r="AD37" i="1"/>
  <c r="AA40" i="4"/>
  <c r="AB27" i="1"/>
  <c r="AJ23" i="1"/>
  <c r="AC31" i="1"/>
  <c r="AC34" i="4"/>
  <c r="AF16" i="4"/>
  <c r="AI24" i="1"/>
  <c r="Z33" i="3"/>
  <c r="X24" i="1"/>
  <c r="AL8" i="1"/>
  <c r="AA32" i="3"/>
  <c r="G13" i="4"/>
  <c r="AH22" i="4"/>
  <c r="L37" i="4"/>
  <c r="AC44" i="1"/>
  <c r="K22" i="4"/>
  <c r="AC39" i="1"/>
  <c r="Y41" i="4"/>
  <c r="M12" i="4"/>
  <c r="AG9" i="4"/>
  <c r="S41" i="4"/>
  <c r="AA7" i="4"/>
  <c r="I31" i="1"/>
  <c r="S43" i="4"/>
  <c r="H38" i="1"/>
  <c r="AL12" i="4"/>
  <c r="AI6" i="4"/>
  <c r="AG24" i="4"/>
  <c r="H20" i="4"/>
  <c r="AI15" i="4"/>
  <c r="R8" i="4"/>
  <c r="S29" i="1"/>
  <c r="Y40" i="3"/>
  <c r="AA17" i="3"/>
  <c r="AL9" i="4"/>
  <c r="E19" i="1"/>
  <c r="K31" i="3"/>
  <c r="AD28" i="4"/>
  <c r="R23" i="4"/>
  <c r="AE41" i="3"/>
  <c r="Y22" i="4"/>
  <c r="G13" i="3"/>
  <c r="AF22" i="4"/>
  <c r="Z44" i="1"/>
  <c r="I7" i="4"/>
  <c r="AE9" i="1"/>
  <c r="AE7" i="4"/>
  <c r="AK27" i="3"/>
  <c r="J5" i="3"/>
  <c r="AE18" i="4"/>
  <c r="Y36" i="1"/>
  <c r="Z32" i="4"/>
  <c r="S38" i="4"/>
  <c r="AH14" i="1"/>
  <c r="AC10" i="1"/>
  <c r="AL29" i="1"/>
  <c r="Z4" i="4"/>
  <c r="H35" i="4"/>
  <c r="Q7" i="4"/>
  <c r="AD32" i="1"/>
  <c r="S6" i="1"/>
  <c r="R10" i="4"/>
  <c r="AI32" i="4"/>
  <c r="O19" i="4"/>
  <c r="AJ28" i="4"/>
  <c r="S11" i="4"/>
  <c r="X7" i="4"/>
  <c r="AH26" i="4"/>
  <c r="R15" i="1"/>
  <c r="X29" i="1"/>
  <c r="AK4" i="4"/>
  <c r="AE11" i="1"/>
  <c r="AD39" i="3"/>
  <c r="AK18" i="1"/>
  <c r="AA25" i="1"/>
  <c r="I42" i="4"/>
  <c r="AF15" i="1"/>
  <c r="H13" i="1"/>
  <c r="Q37" i="3"/>
  <c r="AC17" i="4"/>
  <c r="AH8" i="4"/>
  <c r="AF9" i="1"/>
  <c r="G11" i="1"/>
  <c r="S36" i="4"/>
  <c r="Q18" i="1"/>
  <c r="N6" i="4"/>
  <c r="Y35" i="4"/>
  <c r="I26" i="1"/>
  <c r="E14" i="4"/>
  <c r="L7" i="1"/>
  <c r="AI30" i="1"/>
  <c r="M42" i="1"/>
  <c r="I26" i="3"/>
  <c r="AK14" i="4"/>
  <c r="AD36" i="4"/>
  <c r="P35" i="4"/>
  <c r="R40" i="1"/>
  <c r="Y13" i="3"/>
  <c r="P20" i="3"/>
  <c r="Q40" i="1"/>
  <c r="AF31" i="3"/>
  <c r="K16" i="1"/>
  <c r="AL34" i="3"/>
  <c r="AL43" i="1"/>
  <c r="AE17" i="4"/>
  <c r="AL7" i="1"/>
  <c r="AK29" i="1"/>
  <c r="G26" i="4"/>
  <c r="AC33" i="4"/>
  <c r="I45" i="4"/>
  <c r="P23" i="4"/>
  <c r="AC45" i="3"/>
  <c r="P38" i="1"/>
  <c r="AL9" i="3"/>
  <c r="Q21" i="4"/>
  <c r="F43" i="4"/>
  <c r="Y38" i="1"/>
  <c r="I5" i="1"/>
  <c r="AB42" i="1"/>
  <c r="AH12" i="1"/>
  <c r="AI20" i="4"/>
  <c r="O13" i="1"/>
  <c r="K23" i="4"/>
  <c r="AI15" i="3"/>
  <c r="L14" i="4"/>
  <c r="AB20" i="4"/>
  <c r="AK8" i="4"/>
  <c r="AB17" i="1"/>
  <c r="R39" i="4"/>
  <c r="AA30" i="3"/>
  <c r="H21" i="3"/>
  <c r="O34" i="3"/>
  <c r="Z23" i="3"/>
  <c r="Z37" i="3"/>
  <c r="AG9" i="1"/>
  <c r="AH34" i="3"/>
  <c r="E27" i="3"/>
  <c r="AD40" i="3"/>
  <c r="AA38" i="1"/>
  <c r="O31" i="1"/>
  <c r="I25" i="1"/>
  <c r="AI25" i="3"/>
  <c r="S43" i="3"/>
  <c r="O20" i="1"/>
  <c r="AG31" i="4"/>
  <c r="F13" i="3"/>
  <c r="O44" i="4"/>
  <c r="AA6" i="4"/>
  <c r="AF7" i="1"/>
  <c r="X33" i="1"/>
  <c r="AJ37" i="4"/>
  <c r="Z18" i="1"/>
  <c r="L9" i="4"/>
  <c r="AI6" i="1"/>
  <c r="F37" i="4"/>
  <c r="AG36" i="4"/>
  <c r="H39" i="1"/>
  <c r="M44" i="1"/>
  <c r="AI5" i="4"/>
  <c r="AI26" i="3"/>
  <c r="Q19" i="4"/>
  <c r="AF24" i="4"/>
  <c r="Z27" i="4"/>
  <c r="AC6" i="1"/>
  <c r="AH29" i="4"/>
  <c r="AF30" i="1"/>
  <c r="Y4" i="4"/>
  <c r="J45" i="1"/>
  <c r="AL15" i="3"/>
  <c r="Y22" i="3"/>
  <c r="AE29" i="4"/>
  <c r="H33" i="3"/>
  <c r="S10" i="3"/>
  <c r="M23" i="1"/>
  <c r="AJ6" i="1"/>
  <c r="X25" i="1"/>
  <c r="AB25" i="1"/>
  <c r="I10" i="4"/>
  <c r="H43" i="1"/>
  <c r="AB45" i="4"/>
  <c r="AH7" i="4"/>
  <c r="AK15" i="3"/>
  <c r="Y16" i="4"/>
  <c r="J30" i="4"/>
  <c r="Q6" i="4"/>
  <c r="X37" i="3"/>
  <c r="AH17" i="1"/>
  <c r="E43" i="1"/>
  <c r="E32" i="4"/>
  <c r="X14" i="4"/>
  <c r="S18" i="4"/>
  <c r="E28" i="4"/>
  <c r="S30" i="4"/>
  <c r="AI40" i="1"/>
  <c r="AG28" i="4"/>
  <c r="X25" i="4"/>
  <c r="AA4" i="3"/>
  <c r="L33" i="4"/>
  <c r="AE41" i="4"/>
  <c r="Y6" i="1"/>
  <c r="N7" i="4"/>
  <c r="N20" i="4"/>
  <c r="I5" i="4"/>
  <c r="AK29" i="4"/>
  <c r="E45" i="4"/>
  <c r="AJ9" i="4"/>
  <c r="O39" i="4"/>
  <c r="AG7" i="1"/>
  <c r="P43" i="4"/>
  <c r="J18" i="4"/>
  <c r="AJ15" i="4"/>
  <c r="L20" i="4"/>
  <c r="Y11" i="1"/>
  <c r="X24" i="4"/>
  <c r="AG25" i="4"/>
  <c r="N13" i="4"/>
  <c r="AB12" i="1"/>
  <c r="AG21" i="1"/>
  <c r="AK25" i="4"/>
  <c r="X31" i="4"/>
  <c r="I4" i="3"/>
  <c r="K21" i="4"/>
  <c r="Z38" i="4"/>
  <c r="AC25" i="1"/>
  <c r="S15" i="4"/>
  <c r="G12" i="4"/>
  <c r="X41" i="1"/>
  <c r="Z40" i="4"/>
  <c r="J28" i="4"/>
  <c r="AE22" i="4"/>
  <c r="AF27" i="1"/>
  <c r="H30" i="4"/>
  <c r="S16" i="4"/>
  <c r="X20" i="4"/>
  <c r="AD21" i="4"/>
  <c r="AG17" i="1"/>
  <c r="AG9" i="3"/>
  <c r="J8" i="1"/>
  <c r="X11" i="1"/>
  <c r="Y40" i="4"/>
  <c r="N15" i="1"/>
  <c r="AI40" i="4"/>
  <c r="AI28" i="1"/>
  <c r="N32" i="4"/>
  <c r="N9" i="1"/>
  <c r="Z32" i="1"/>
  <c r="E33" i="4"/>
  <c r="R9" i="1"/>
  <c r="AE5" i="1"/>
  <c r="O11" i="1"/>
  <c r="AJ31" i="1"/>
  <c r="AA16" i="1"/>
  <c r="AB18" i="1"/>
  <c r="Y9" i="1"/>
  <c r="AI9" i="3"/>
  <c r="I8" i="1"/>
  <c r="L41" i="4"/>
  <c r="J20" i="4"/>
  <c r="AF21" i="4"/>
  <c r="AD43" i="4"/>
  <c r="F34" i="3"/>
  <c r="AF5" i="1"/>
  <c r="Q36" i="4"/>
  <c r="M31" i="1"/>
  <c r="P28" i="1"/>
  <c r="R31" i="4"/>
  <c r="P9" i="4"/>
  <c r="X43" i="4"/>
  <c r="O36" i="4"/>
  <c r="J15" i="1"/>
  <c r="J45" i="3"/>
  <c r="AE12" i="3"/>
  <c r="AK5" i="4"/>
  <c r="AE6" i="4"/>
  <c r="X21" i="1"/>
  <c r="F35" i="3"/>
  <c r="AG44" i="3"/>
  <c r="Q26" i="4"/>
  <c r="AK41" i="4"/>
  <c r="AB11" i="4"/>
  <c r="S34" i="4"/>
  <c r="F28" i="1"/>
  <c r="Z20" i="4"/>
  <c r="AA25" i="4"/>
  <c r="Y7" i="4"/>
  <c r="AD33" i="4"/>
  <c r="AK43" i="1"/>
  <c r="AD38" i="1"/>
  <c r="AB40" i="4"/>
  <c r="I19" i="3"/>
  <c r="I19" i="4"/>
  <c r="K18" i="4"/>
  <c r="AA43" i="4"/>
  <c r="E7" i="4"/>
  <c r="K34" i="4"/>
  <c r="S19" i="4"/>
  <c r="X9" i="4"/>
  <c r="AK11" i="4"/>
  <c r="Q25" i="4"/>
  <c r="AL33" i="4"/>
  <c r="K33" i="1"/>
  <c r="AF11" i="4"/>
  <c r="F21" i="1"/>
  <c r="O24" i="4"/>
  <c r="F6" i="4"/>
  <c r="O7" i="4"/>
  <c r="AD43" i="1"/>
  <c r="AA12" i="1"/>
  <c r="AI35" i="1"/>
  <c r="M20" i="1"/>
  <c r="AK6" i="1"/>
  <c r="H22" i="4"/>
  <c r="AB30" i="4"/>
  <c r="R35" i="4"/>
  <c r="AB22" i="4"/>
  <c r="AA35" i="1"/>
  <c r="M40" i="3"/>
  <c r="AA16" i="4"/>
  <c r="AE38" i="4"/>
  <c r="AI19" i="4"/>
  <c r="AE4" i="3"/>
  <c r="Z35" i="4"/>
  <c r="Y5" i="4"/>
  <c r="AD4" i="1"/>
  <c r="X32" i="4"/>
  <c r="J21" i="4"/>
  <c r="O10" i="3"/>
  <c r="AJ45" i="4"/>
  <c r="J16" i="4"/>
  <c r="AD4" i="4"/>
  <c r="AJ5" i="1"/>
  <c r="M20" i="4"/>
  <c r="R24" i="3"/>
  <c r="AA23" i="1"/>
  <c r="AC25" i="4"/>
  <c r="AJ8" i="1"/>
  <c r="Y25" i="1"/>
  <c r="AC35" i="1"/>
  <c r="AH44" i="4"/>
  <c r="AE44" i="1"/>
  <c r="G24" i="3"/>
  <c r="N10" i="4"/>
  <c r="O11" i="4"/>
  <c r="AC16" i="1"/>
  <c r="AH9" i="4"/>
  <c r="X15" i="4"/>
  <c r="Y6" i="4"/>
  <c r="AJ16" i="4"/>
  <c r="AG29" i="4"/>
  <c r="X39" i="1"/>
  <c r="N17" i="4"/>
  <c r="M15" i="1"/>
  <c r="AL35" i="1"/>
  <c r="R8" i="3"/>
  <c r="AJ42" i="4"/>
  <c r="AL28" i="4"/>
  <c r="Z21" i="4"/>
  <c r="AB34" i="1"/>
  <c r="Z7" i="3"/>
  <c r="N41" i="4"/>
  <c r="AJ43" i="4"/>
  <c r="S33" i="1"/>
  <c r="L35" i="4"/>
  <c r="AI43" i="4"/>
  <c r="M22" i="4"/>
  <c r="AD7" i="4"/>
  <c r="AG15" i="3"/>
  <c r="AG13" i="4"/>
  <c r="AD44" i="4"/>
  <c r="Z8" i="1"/>
  <c r="AK15" i="1"/>
  <c r="O14" i="3"/>
  <c r="AG11" i="4"/>
  <c r="L12" i="3"/>
  <c r="X10" i="4"/>
  <c r="J35" i="4"/>
  <c r="Y8" i="4"/>
  <c r="AA17" i="4"/>
  <c r="F12" i="4"/>
  <c r="Q23" i="3"/>
  <c r="X28" i="1"/>
  <c r="AE33" i="1"/>
  <c r="AL5" i="4"/>
  <c r="AC23" i="4"/>
  <c r="AH38" i="4"/>
  <c r="P16" i="1"/>
  <c r="Q8" i="4"/>
  <c r="AB38" i="4"/>
  <c r="F22" i="1"/>
  <c r="AF8" i="4"/>
  <c r="AH10" i="4"/>
  <c r="AD26" i="1"/>
  <c r="AB25" i="4"/>
  <c r="N33" i="4"/>
  <c r="Y9" i="3"/>
  <c r="X19" i="4"/>
  <c r="AB9" i="3"/>
  <c r="AC40" i="4"/>
  <c r="AK17" i="1"/>
  <c r="N20" i="3"/>
  <c r="AH11" i="1"/>
  <c r="J19" i="3"/>
  <c r="AK32" i="3"/>
  <c r="Y21" i="4"/>
  <c r="AD27" i="4"/>
  <c r="AC34" i="3"/>
  <c r="G35" i="1"/>
  <c r="AI14" i="4"/>
  <c r="S34" i="1"/>
  <c r="AE9" i="4"/>
  <c r="AC42" i="1"/>
  <c r="AE37" i="1"/>
  <c r="AH21" i="4"/>
  <c r="K10" i="4"/>
  <c r="M16" i="4"/>
  <c r="AK21" i="4"/>
  <c r="Y44" i="1"/>
  <c r="AK34" i="4"/>
  <c r="S17" i="1"/>
  <c r="AB24" i="4"/>
  <c r="L19" i="4"/>
  <c r="K9" i="4"/>
  <c r="Z42" i="3"/>
  <c r="AG6" i="1"/>
  <c r="AF25" i="1"/>
  <c r="E38" i="3"/>
  <c r="AF16" i="1"/>
  <c r="X12" i="4"/>
  <c r="E18" i="1"/>
  <c r="AJ11" i="4"/>
  <c r="Y27" i="4"/>
  <c r="H45" i="1"/>
  <c r="AJ20" i="1"/>
  <c r="Y24" i="4"/>
  <c r="AD27" i="1"/>
  <c r="J28" i="1"/>
  <c r="R44" i="3"/>
  <c r="Y23" i="1"/>
  <c r="AC31" i="4"/>
  <c r="AA28" i="4"/>
  <c r="H7" i="4"/>
  <c r="J41" i="1"/>
  <c r="AD26" i="4"/>
  <c r="AJ33" i="1"/>
  <c r="S27" i="4"/>
  <c r="G35" i="4"/>
  <c r="AA15" i="4"/>
  <c r="F35" i="1"/>
  <c r="AC45" i="4"/>
  <c r="K13" i="4"/>
  <c r="AC26" i="4"/>
  <c r="AL35" i="4"/>
  <c r="AH21" i="3"/>
  <c r="J36" i="4"/>
  <c r="AL10" i="3"/>
  <c r="H6" i="4"/>
  <c r="R31" i="1"/>
  <c r="F29" i="3"/>
  <c r="AE39" i="1"/>
  <c r="H44" i="4"/>
  <c r="AL36" i="1"/>
  <c r="I18" i="1"/>
  <c r="AF43" i="4"/>
  <c r="AI31" i="4"/>
  <c r="AL41" i="1"/>
  <c r="Q32" i="4"/>
  <c r="AG20" i="4"/>
  <c r="AH31" i="4"/>
  <c r="Y41" i="1"/>
  <c r="AB23" i="4"/>
  <c r="X40" i="4"/>
  <c r="O17" i="1"/>
  <c r="I25" i="4"/>
  <c r="P29" i="4"/>
  <c r="AK15" i="4"/>
  <c r="AC16" i="4"/>
  <c r="AB40" i="3"/>
  <c r="AJ25" i="4"/>
  <c r="S26" i="4"/>
  <c r="Q16" i="4"/>
  <c r="Y29" i="4"/>
  <c r="AL40" i="4"/>
  <c r="X16" i="1"/>
  <c r="Y31" i="4"/>
  <c r="AK40" i="4"/>
  <c r="AL26" i="4"/>
  <c r="AD8" i="4"/>
  <c r="S7" i="4"/>
  <c r="AA24" i="4"/>
  <c r="O23" i="3"/>
  <c r="P12" i="4"/>
  <c r="J26" i="3"/>
  <c r="I11" i="4"/>
  <c r="I11" i="1"/>
  <c r="AC5" i="4"/>
  <c r="G44" i="1"/>
  <c r="X33" i="4"/>
  <c r="AH5" i="4"/>
  <c r="Y39" i="3"/>
  <c r="H7" i="1"/>
  <c r="E26" i="4"/>
  <c r="AL45" i="4"/>
  <c r="X16" i="4"/>
  <c r="Z23" i="4"/>
  <c r="AB19" i="1"/>
  <c r="L10" i="1"/>
  <c r="K28" i="4"/>
  <c r="AK43" i="4"/>
  <c r="Q14" i="4"/>
  <c r="AA39" i="4"/>
  <c r="N25" i="4"/>
  <c r="Y26" i="4"/>
  <c r="Z11" i="4"/>
  <c r="AB16" i="1"/>
  <c r="Z6" i="4"/>
  <c r="J42" i="4"/>
  <c r="G9" i="1"/>
  <c r="AK18" i="4"/>
  <c r="F21" i="4"/>
  <c r="AK10" i="4"/>
  <c r="M35" i="4"/>
  <c r="AA29" i="4"/>
  <c r="Y14" i="4"/>
  <c r="Z45" i="1"/>
  <c r="J43" i="3"/>
  <c r="P25" i="3"/>
  <c r="Q29" i="3"/>
  <c r="Z8" i="4"/>
  <c r="AG41" i="4"/>
  <c r="Z25" i="4"/>
  <c r="AI34" i="4"/>
  <c r="M4" i="4"/>
  <c r="AE12" i="1"/>
  <c r="AI36" i="1"/>
  <c r="AD12" i="1"/>
  <c r="J22" i="3"/>
  <c r="E4" i="4"/>
  <c r="AE33" i="3"/>
  <c r="F20" i="4"/>
  <c r="L15" i="1"/>
  <c r="E15" i="1"/>
  <c r="I12" i="4"/>
  <c r="P18" i="4"/>
  <c r="G16" i="4"/>
  <c r="S13" i="4"/>
  <c r="Y36" i="4"/>
  <c r="AA20" i="1"/>
  <c r="AJ41" i="4"/>
  <c r="Z37" i="4"/>
  <c r="AJ37" i="3"/>
  <c r="AL43" i="4"/>
  <c r="E27" i="4"/>
  <c r="AC6" i="4"/>
  <c r="Z17" i="1"/>
  <c r="AE23" i="4"/>
  <c r="AD7" i="1"/>
  <c r="N40" i="1"/>
  <c r="J12" i="1"/>
  <c r="AG8" i="1"/>
  <c r="AL26" i="1"/>
  <c r="J39" i="4"/>
  <c r="M38" i="1"/>
  <c r="Q34" i="4"/>
  <c r="AF44" i="4"/>
  <c r="L32" i="1"/>
  <c r="L16" i="4"/>
  <c r="AD8" i="1"/>
  <c r="P21" i="1"/>
  <c r="H14" i="4"/>
  <c r="P39" i="4"/>
  <c r="AJ37" i="1"/>
  <c r="M30" i="1"/>
  <c r="AI42" i="4"/>
  <c r="J44" i="4"/>
  <c r="AL16" i="1"/>
  <c r="H21" i="1"/>
  <c r="K39" i="4"/>
  <c r="AF36" i="4"/>
  <c r="AL8" i="4"/>
  <c r="Q26" i="1"/>
  <c r="AI9" i="4"/>
  <c r="AI18" i="1"/>
  <c r="AH30" i="4"/>
  <c r="O43" i="4"/>
  <c r="Z39" i="4"/>
  <c r="AL17" i="4"/>
  <c r="AL25" i="4"/>
  <c r="R4" i="4"/>
  <c r="AF10" i="4"/>
  <c r="J5" i="4"/>
  <c r="AE39" i="4"/>
  <c r="Y15" i="4"/>
  <c r="S31" i="4"/>
  <c r="G14" i="3"/>
  <c r="AJ27" i="4"/>
  <c r="AI33" i="4"/>
  <c r="F22" i="4"/>
  <c r="R26" i="3"/>
  <c r="R30" i="4"/>
  <c r="K25" i="4"/>
  <c r="AC29" i="1"/>
  <c r="Z44" i="4"/>
  <c r="AE21" i="4"/>
  <c r="AL11" i="4"/>
  <c r="AC4" i="4"/>
  <c r="X32" i="1"/>
  <c r="AL38" i="4"/>
  <c r="AI11" i="4"/>
  <c r="AF19" i="3"/>
  <c r="E34" i="1"/>
  <c r="Y33" i="4"/>
  <c r="P43" i="3"/>
  <c r="AJ43" i="1"/>
  <c r="P27" i="4"/>
  <c r="AI13" i="4"/>
  <c r="R9" i="4"/>
  <c r="Y17" i="1"/>
  <c r="H9" i="4"/>
  <c r="AB24" i="1"/>
  <c r="R21" i="4"/>
  <c r="AL18" i="4"/>
  <c r="L38" i="4"/>
  <c r="AI4" i="4"/>
  <c r="AK13" i="4"/>
  <c r="AB35" i="1"/>
  <c r="O21" i="1"/>
  <c r="AJ40" i="3"/>
  <c r="AA26" i="4"/>
  <c r="AK12" i="4"/>
  <c r="S40" i="1"/>
  <c r="AG14" i="4"/>
  <c r="AH43" i="4"/>
  <c r="AK28" i="4"/>
  <c r="AB34" i="4"/>
  <c r="AA12" i="4"/>
  <c r="X37" i="4"/>
  <c r="AJ44" i="4"/>
  <c r="I33" i="1"/>
  <c r="AE43" i="4"/>
  <c r="K10" i="1"/>
  <c r="AK19" i="1"/>
  <c r="AF35" i="3"/>
  <c r="AF13" i="4"/>
  <c r="AB27" i="4"/>
  <c r="AB22" i="1"/>
  <c r="AB5" i="4"/>
  <c r="J20" i="1"/>
  <c r="H13" i="4"/>
  <c r="AE25" i="1"/>
  <c r="AB18" i="4"/>
  <c r="AB14" i="4"/>
  <c r="AB8" i="4"/>
  <c r="H10" i="4"/>
  <c r="O35" i="1"/>
  <c r="AB43" i="4"/>
  <c r="AC8" i="4"/>
  <c r="G42" i="1"/>
  <c r="G20" i="4"/>
  <c r="M30" i="4"/>
  <c r="F38" i="4"/>
  <c r="P12" i="3"/>
  <c r="N43" i="4"/>
  <c r="AH34" i="1"/>
  <c r="Z17" i="4"/>
  <c r="AC29" i="4"/>
  <c r="Y45" i="4"/>
  <c r="J12" i="4"/>
  <c r="I34" i="1"/>
  <c r="L45" i="1"/>
  <c r="J14" i="1"/>
  <c r="AI8" i="4"/>
  <c r="X7" i="1"/>
  <c r="Z24" i="4"/>
  <c r="AK38" i="1"/>
  <c r="F31" i="4"/>
  <c r="N26" i="4"/>
  <c r="R43" i="3"/>
  <c r="F17" i="4"/>
  <c r="X34" i="4"/>
  <c r="AE18" i="3"/>
  <c r="AA8" i="4"/>
  <c r="X36" i="1"/>
  <c r="AI27" i="4"/>
  <c r="I27" i="4"/>
  <c r="AE37" i="4"/>
  <c r="O4" i="4"/>
  <c r="AJ32" i="4"/>
  <c r="S28" i="4"/>
  <c r="K15" i="4"/>
  <c r="M10" i="4"/>
  <c r="AD24" i="4"/>
  <c r="P29" i="3"/>
  <c r="R16" i="4"/>
  <c r="AJ12" i="1"/>
  <c r="K40" i="4"/>
  <c r="AC19" i="1"/>
  <c r="AH19" i="4"/>
  <c r="AC41" i="4"/>
  <c r="M31" i="4"/>
  <c r="S9" i="4"/>
  <c r="AE19" i="4"/>
  <c r="AE36" i="1"/>
  <c r="AD14" i="4"/>
  <c r="Q41" i="4"/>
  <c r="AD35" i="4"/>
  <c r="X29" i="4"/>
  <c r="E10" i="4"/>
  <c r="AC23" i="1"/>
  <c r="AL19" i="4"/>
  <c r="S40" i="4"/>
  <c r="AK7" i="3"/>
  <c r="AK31" i="4"/>
  <c r="AG24" i="1"/>
  <c r="F44" i="4"/>
  <c r="AJ18" i="4"/>
  <c r="O29" i="4"/>
  <c r="I16" i="4"/>
  <c r="Q24" i="4"/>
  <c r="AH38" i="1"/>
  <c r="Y23" i="4"/>
  <c r="Z9" i="1"/>
  <c r="AH15" i="4"/>
  <c r="AI14" i="1"/>
  <c r="H26" i="1"/>
  <c r="O25" i="4"/>
  <c r="AC33" i="1"/>
  <c r="E40" i="4"/>
  <c r="AA22" i="4"/>
  <c r="AB42" i="4"/>
  <c r="AG12" i="4"/>
  <c r="AC31" i="3"/>
  <c r="AE20" i="4"/>
  <c r="N18" i="4"/>
  <c r="L25" i="4"/>
  <c r="AB9" i="4"/>
  <c r="AE25" i="4"/>
  <c r="AC18" i="1"/>
  <c r="Y34" i="3"/>
  <c r="R28" i="3"/>
  <c r="AC13" i="3"/>
  <c r="Y43" i="4"/>
  <c r="H43" i="4"/>
  <c r="AA13" i="4"/>
  <c r="AK7" i="4"/>
  <c r="Q23" i="4"/>
  <c r="S14" i="4"/>
  <c r="P21" i="4"/>
  <c r="AG10" i="4"/>
  <c r="AF28" i="1"/>
  <c r="AG38" i="4"/>
  <c r="G38" i="4"/>
  <c r="AF17" i="4"/>
  <c r="E17" i="4"/>
  <c r="AG4" i="1"/>
  <c r="AI5" i="1"/>
  <c r="P26" i="1"/>
  <c r="K16" i="4"/>
  <c r="AD20" i="4"/>
  <c r="X10" i="1"/>
  <c r="F45" i="4"/>
  <c r="Q6" i="1"/>
  <c r="AI12" i="4"/>
  <c r="L20" i="3"/>
  <c r="H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<sst xmlns="http://schemas.openxmlformats.org/spreadsheetml/2006/main" count="1642" uniqueCount="35">
  <si>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</si>
  <si>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</si>
  <si>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</si>
  <si>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</si>
  <si>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</si>
  <si>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</si>
  <si>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</si>
  <si>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</si>
  <si>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</si>
  <si>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</si>
  <si>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B</t>
  </si>
  <si>
    <t>moffat</t>
  </si>
  <si>
    <t>G</t>
  </si>
  <si>
    <t>R</t>
  </si>
  <si>
    <t>durham</t>
  </si>
  <si>
    <t>NIR</t>
  </si>
  <si>
    <t>VIS</t>
  </si>
  <si>
    <t>Min</t>
  </si>
  <si>
    <t>Max</t>
  </si>
  <si>
    <t>Throughput</t>
  </si>
  <si>
    <t>Integration HA Midpoint (h)</t>
  </si>
  <si>
    <t>Declination (deg)</t>
  </si>
  <si>
    <t>VIS R + NIR All, Durham PSF</t>
  </si>
  <si>
    <t>VIS R + NIR All, Moffat PSF</t>
  </si>
  <si>
    <t>VIS B + NIR All, Moffat PSF</t>
  </si>
  <si>
    <t>VIS G + NIR All, Moffat PSF</t>
  </si>
  <si>
    <t>VIS G + NIR All, Durham PSF</t>
  </si>
  <si>
    <t>VIS B + NIR All, Durham PSF</t>
  </si>
  <si>
    <t>Transmissions</t>
  </si>
  <si>
    <t>Guiding/Apertures are optimised through maximising:</t>
  </si>
  <si>
    <t>Minimum Transmission</t>
  </si>
  <si>
    <t>Notes:</t>
  </si>
  <si>
    <t>Guiding/Apertures are optimised through maximising minimum transmission</t>
  </si>
  <si>
    <t>Moffat represents ~best case, Durham represent ~worst case</t>
  </si>
  <si>
    <t>Each parallel observing mode (represented on each tab) has two tables; one for moffat PSF transmissions, one for Durham PSF transmissions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</si>
</sst>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1" fillId="0" borderId="18" xfId="0" applyFont="1" applyBorder="1"/>
    <xf numFmtId="0" fontId="1" fillId="0" borderId="17" xfId="0" applyFont="1" applyBorder="1"/>
    <xf numFmtId="0" fontId="1" fillId="0" borderId="15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6" xfId="0" applyNumberFormat="1" applyBorder="1"/>
    <xf numFmtId="164" fontId="0" fillId="0" borderId="15" xfId="0" applyNumberFormat="1" applyBorder="1"/>
    <xf numFmtId="164" fontId="0" fillId="0" borderId="18" xfId="0" applyNumberFormat="1" applyBorder="1"/>
    <xf numFmtId="164" fontId="1" fillId="0" borderId="16" xfId="0" applyNumberFormat="1" applyFont="1" applyBorder="1"/>
    <xf numFmtId="164" fontId="1" fillId="0" borderId="15" xfId="0" applyNumberFormat="1" applyFont="1" applyBorder="1"/>
    <xf numFmtId="164" fontId="1" fillId="0" borderId="18" xfId="0" applyNumberFormat="1" applyFont="1" applyBorder="1"/>
    <xf numFmtId="164" fontId="1" fillId="0" borderId="17" xfId="0" applyNumberFormat="1" applyFont="1" applyBorder="1"/>
    <xf numFmtId="0" fontId="1" fillId="0" borderId="27" xfId="0" applyFont="1" applyBorder="1"/>
    <xf numFmtId="0" fontId="1" fillId="0" borderId="24" xfId="0" applyFont="1" applyBorder="1"/>
    <xf numFmtId="0" fontId="1" fillId="0" borderId="30" xfId="0" applyFont="1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A39FA-D03A-DA4B-A909-0670FE64BBFE}" name="Table_generic_test_cases_final_v2__2" displayName="Table_generic_test_cases_final_v2__2" ref="A1:J631" totalsRowShown="0">
  <autoFilter ref="A1:J631" xr:uid="{BB2A39FA-D03A-DA4B-A909-0670FE64BBFE}"/>
  <sortState xmlns:xlrd2="http://schemas.microsoft.com/office/spreadsheetml/2017/richdata2" ref="A2:J631">
    <sortCondition descending="1" ref="D1:D631"/>
  </sortState>
  <tableColumns count="10">
    <tableColumn id="1" xr3:uid="{182452E8-F292-7148-BE46-331202D653EA}" name="HA mid"/>
    <tableColumn id="2" xr3:uid="{730F4D05-1D77-C844-BF07-01E77E3EF2E8}" name="Dec"/>
    <tableColumn id="3" xr3:uid="{41C38D54-07FB-9B45-9276-9245A8278714}" name="VIS band" dataDxfId="1"/>
    <tableColumn id="4" xr3:uid="{F417CE00-FCC3-204F-B369-C596E9E027AF}" name="PSF" dataDxfId="0"/>
    <tableColumn id="8" xr3:uid="{978F546A-CA43-7344-96D3-02E9B6841D8F}" name="VIS Min"/>
    <tableColumn id="9" xr3:uid="{931C57D0-6A40-6249-9040-2325DCDDA1E2}" name="VIS Max"/>
    <tableColumn id="10" xr3:uid="{D4FE7918-FC77-754D-A57D-3AAEAA5A1453}" name="VIS Throughput"/>
    <tableColumn id="11" xr3:uid="{305A5964-B6A8-0C40-B3E4-87605153087A}" name="NIR Min"/>
    <tableColumn id="12" xr3:uid="{5A6DEC1E-55ED-B244-BA0B-239C224C6C7D}" name="NIR Max"/>
    <tableColumn id="13" xr3:uid="{C31F9ED1-96EA-1D4F-9494-EB3C511EB60C}" name="NIR Throughpu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1343-D394-2445-B882-DE740DA2E525}">
  <dimension ref="B2:K5"/>
  <sheetViews>
    <sheetView workbookViewId="0">
      <selection activeCell="B2" sqref="B2:K5"/>
    </sheetView>
  </sheetViews>
  <sheetFormatPr baseColWidth="10" defaultRowHeight="16" x14ac:dyDescent="0.2"/>
  <cols>
    <col min="2" max="2" width="28.1640625" customWidth="1"/>
  </cols>
  <sheetData>
    <row r="2" spans="2:11" x14ac:dyDescent="0.2">
      <c r="B2" t="s">
        <v>31</v>
      </c>
    </row>
    <row r="3" spans="2:11" x14ac:dyDescent="0.2">
      <c r="B3" s="33" t="s">
        <v>32</v>
      </c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2">
      <c r="B4" s="33" t="s">
        <v>34</v>
      </c>
      <c r="C4" s="33"/>
      <c r="D4" s="33"/>
      <c r="E4" s="33"/>
      <c r="F4" s="33"/>
      <c r="G4" s="33"/>
      <c r="H4" s="33"/>
      <c r="I4" s="33"/>
      <c r="J4" s="33"/>
      <c r="K4" s="33"/>
    </row>
    <row r="5" spans="2:11" x14ac:dyDescent="0.2">
      <c r="B5" s="33" t="s">
        <v>33</v>
      </c>
      <c r="C5" s="33"/>
      <c r="D5" s="33"/>
      <c r="E5" s="33"/>
      <c r="F5" s="33"/>
      <c r="G5" s="33"/>
      <c r="H5" s="33"/>
      <c r="I5" s="33"/>
      <c r="J5" s="33"/>
      <c r="K5" s="33"/>
    </row>
  </sheetData>
  <mergeCells count="3">
    <mergeCell ref="B4:K4"/>
    <mergeCell ref="B3:K3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BCFB-A864-6149-9CDE-102DB3830466}">
  <dimension ref="B1:AL47"/>
  <sheetViews>
    <sheetView tabSelected="1" workbookViewId="0">
      <selection activeCell="B2" sqref="B2:D3"/>
    </sheetView>
  </sheetViews>
  <sheetFormatPr baseColWidth="10" defaultRowHeight="16" x14ac:dyDescent="0.2"/>
  <cols>
    <col min="5" max="19" width="11" bestFit="1" customWidth="1"/>
    <col min="22" max="22" width="11.33203125" bestFit="1" customWidth="1"/>
    <col min="24" max="38" width="11" bestFit="1" customWidth="1"/>
  </cols>
  <sheetData>
    <row r="1" spans="2:38" ht="17" thickBot="1" x14ac:dyDescent="0.25"/>
    <row r="2" spans="2:38" ht="17" thickBot="1" x14ac:dyDescent="0.25">
      <c r="B2" s="55" t="s">
        <v>24</v>
      </c>
      <c r="C2" s="56"/>
      <c r="D2" s="57"/>
      <c r="E2" s="46" t="s">
        <v>28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  <c r="U2" s="55" t="s">
        <v>27</v>
      </c>
      <c r="V2" s="56"/>
      <c r="W2" s="57"/>
      <c r="X2" s="46" t="s">
        <v>28</v>
      </c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8"/>
    </row>
    <row r="3" spans="2:38" ht="17" thickBot="1" x14ac:dyDescent="0.25">
      <c r="B3" s="58"/>
      <c r="C3" s="59"/>
      <c r="D3" s="60"/>
      <c r="E3" s="10" t="s">
        <v>17</v>
      </c>
      <c r="F3" s="11" t="s">
        <v>18</v>
      </c>
      <c r="G3" s="12" t="s">
        <v>19</v>
      </c>
      <c r="H3" s="10" t="s">
        <v>17</v>
      </c>
      <c r="I3" s="11" t="s">
        <v>18</v>
      </c>
      <c r="J3" s="12" t="s">
        <v>19</v>
      </c>
      <c r="K3" s="10" t="s">
        <v>17</v>
      </c>
      <c r="L3" s="11" t="s">
        <v>18</v>
      </c>
      <c r="M3" s="12" t="s">
        <v>19</v>
      </c>
      <c r="N3" s="10" t="s">
        <v>17</v>
      </c>
      <c r="O3" s="11" t="s">
        <v>18</v>
      </c>
      <c r="P3" s="12" t="s">
        <v>19</v>
      </c>
      <c r="Q3" s="13" t="s">
        <v>17</v>
      </c>
      <c r="R3" s="11" t="s">
        <v>18</v>
      </c>
      <c r="S3" s="12" t="s">
        <v>19</v>
      </c>
      <c r="U3" s="58"/>
      <c r="V3" s="59"/>
      <c r="W3" s="60"/>
      <c r="X3" s="10" t="s">
        <v>17</v>
      </c>
      <c r="Y3" s="11" t="s">
        <v>18</v>
      </c>
      <c r="Z3" s="12" t="s">
        <v>19</v>
      </c>
      <c r="AA3" s="10" t="s">
        <v>17</v>
      </c>
      <c r="AB3" s="11" t="s">
        <v>18</v>
      </c>
      <c r="AC3" s="12" t="s">
        <v>19</v>
      </c>
      <c r="AD3" s="10" t="s">
        <v>17</v>
      </c>
      <c r="AE3" s="11" t="s">
        <v>18</v>
      </c>
      <c r="AF3" s="12" t="s">
        <v>19</v>
      </c>
      <c r="AG3" s="10" t="s">
        <v>17</v>
      </c>
      <c r="AH3" s="11" t="s">
        <v>18</v>
      </c>
      <c r="AI3" s="12" t="s">
        <v>19</v>
      </c>
      <c r="AJ3" s="13" t="s">
        <v>17</v>
      </c>
      <c r="AK3" s="11" t="s">
        <v>18</v>
      </c>
      <c r="AL3" s="12" t="s">
        <v>19</v>
      </c>
    </row>
    <row r="4" spans="2:38" x14ac:dyDescent="0.2">
      <c r="B4" s="34" t="s">
        <v>21</v>
      </c>
      <c r="C4" s="35">
        <v>20</v>
      </c>
      <c r="D4" s="4" t="s">
        <v>16</v>
      </c>
      <c r="E4" s="14" cm="1">
        <f t="array" aca="1" ref="E4" ca="1">INDIRECT("DATA!E"&amp;317-5*(ROW()-2)/2+(COLUMN()-5)/3)</f>
        <v>0.81020715097231255</v>
      </c>
      <c r="F4" s="15" cm="1">
        <f t="array" aca="1" ref="F4" ca="1">INDIRECT("DATA!F" &amp; 317-5*(ROW()-2)/2+(COLUMN()-6)/3)</f>
        <v>0.99212592004514044</v>
      </c>
      <c r="G4" s="16" cm="1">
        <f t="array" aca="1" ref="G4" ca="1">INDIRECT("DATA!G" &amp; 317-5*(ROW()-2)/2+(COLUMN()-7)/3)</f>
        <v>0.93123596280335164</v>
      </c>
      <c r="H4" s="14" cm="1">
        <f t="array" aca="1" ref="H4" ca="1">INDIRECT("DATA!E"&amp;317-5*(ROW()-2)/2+(COLUMN()-5)/3)</f>
        <v>0.78919534448561013</v>
      </c>
      <c r="I4" s="15" cm="1">
        <f t="array" aca="1" ref="I4" ca="1">INDIRECT("DATA!F" &amp; 317-5*(ROW()-2)/2+(COLUMN()-6)/3)</f>
        <v>0.99065181099180155</v>
      </c>
      <c r="J4" s="16" cm="1">
        <f t="array" aca="1" ref="J4" ca="1">INDIRECT("DATA!G" &amp; 317-5*(ROW()-2)/2+(COLUMN()-7)/3)</f>
        <v>0.92228223961768596</v>
      </c>
      <c r="K4" s="14" cm="1">
        <f t="array" aca="1" ref="K4" ca="1">INDIRECT("DATA!E"&amp;317-5*(ROW()-2)/2+(COLUMN()-5)/3)</f>
        <v>0.72568796280164338</v>
      </c>
      <c r="L4" s="15" cm="1">
        <f t="array" aca="1" ref="L4" ca="1">INDIRECT("DATA!F" &amp; 317-5*(ROW()-2)/2+(COLUMN()-6)/3)</f>
        <v>0.98427900243644517</v>
      </c>
      <c r="M4" s="16" cm="1">
        <f t="array" aca="1" ref="M4" ca="1">INDIRECT("DATA!G" &amp; 317-5*(ROW()-2)/2+(COLUMN()-7)/3)</f>
        <v>0.89273749971619509</v>
      </c>
      <c r="N4" s="14" cm="1">
        <f t="array" aca="1" ref="N4" ca="1">INDIRECT("DATA!E"&amp;317-5*(ROW()-2)/2+(COLUMN()-5)/3)</f>
        <v>0.61008981089106284</v>
      </c>
      <c r="O4" s="15" cm="1">
        <f t="array" aca="1" ref="O4" ca="1">INDIRECT("DATA!F" &amp; 317-5*(ROW()-2)/2+(COLUMN()-6)/3)</f>
        <v>0.9787725564170302</v>
      </c>
      <c r="P4" s="16" cm="1">
        <f t="array" aca="1" ref="P4" ca="1">INDIRECT("DATA!G" &amp; 317-5*(ROW()-2)/2+(COLUMN()-7)/3)</f>
        <v>0.84245705311257035</v>
      </c>
      <c r="Q4" s="14" cm="1">
        <f t="array" aca="1" ref="Q4" ca="1">INDIRECT("DATA!E"&amp;317-5*(ROW()-2)/2+(COLUMN()-5)/3)</f>
        <v>0.47248604534393179</v>
      </c>
      <c r="R4" s="15" cm="1">
        <f t="array" aca="1" ref="R4" ca="1">INDIRECT("DATA!F" &amp; 317-5*(ROW()-2)/2+(COLUMN()-6)/3)</f>
        <v>0.64477260240190193</v>
      </c>
      <c r="S4" s="16" cm="1">
        <f t="array" aca="1" ref="S4" ca="1">INDIRECT("DATA!G" &amp; 317-5*(ROW()-2)/2+(COLUMN()-7)/3)</f>
        <v>0.58842395605669406</v>
      </c>
      <c r="T4" s="17"/>
      <c r="U4" s="37" t="s">
        <v>21</v>
      </c>
      <c r="V4" s="38">
        <v>20</v>
      </c>
      <c r="W4" s="18" t="s">
        <v>16</v>
      </c>
      <c r="X4" s="14" cm="1">
        <f t="array" aca="1" ref="X4" ca="1">INDIRECT("DATA!E"&amp;632-5*(ROW()-2)/2+(COLUMN()-24)/3)</f>
        <v>0.72623530949199833</v>
      </c>
      <c r="Y4" s="15" cm="1">
        <f t="array" aca="1" ref="Y4" ca="1">INDIRECT("DATA!F" &amp; 632-5*(ROW()-2)/2+(COLUMN()-25)/3)</f>
        <v>0.98896360050625021</v>
      </c>
      <c r="Z4" s="16" cm="1">
        <f t="array" aca="1" ref="Z4" ca="1">INDIRECT("DATA!G" &amp; 632-5*(ROW()-2)/2+(COLUMN()-26)/3)</f>
        <v>0.90301267589388279</v>
      </c>
      <c r="AA4" s="14" cm="1">
        <f t="array" aca="1" ref="AA4" ca="1">INDIRECT("DATA!E"&amp;632-5*(ROW()-2)/2+(COLUMN()-24)/3)</f>
        <v>0.68474346537712261</v>
      </c>
      <c r="AB4" s="15" cm="1">
        <f t="array" aca="1" ref="AB4" ca="1">INDIRECT("DATA!F" &amp; 632-5*(ROW()-2)/2+(COLUMN()-25)/3)</f>
        <v>0.98642646418854196</v>
      </c>
      <c r="AC4" s="16" cm="1">
        <f t="array" aca="1" ref="AC4" ca="1">INDIRECT("DATA!G" &amp; 632-5*(ROW()-2)/2+(COLUMN()-26)/3)</f>
        <v>0.88703218285946783</v>
      </c>
      <c r="AD4" s="14" cm="1">
        <f t="array" aca="1" ref="AD4" ca="1">INDIRECT("DATA!E"&amp;632-5*(ROW()-2)/2+(COLUMN()-24)/3)</f>
        <v>0.549389427166464</v>
      </c>
      <c r="AE4" s="15" cm="1">
        <f t="array" aca="1" ref="AE4" ca="1">INDIRECT("DATA!F" &amp; 632-5*(ROW()-2)/2+(COLUMN()-25)/3)</f>
        <v>0.97425786541930037</v>
      </c>
      <c r="AF4" s="16" cm="1">
        <f t="array" aca="1" ref="AF4" ca="1">INDIRECT("DATA!G" &amp; 632-5*(ROW()-2)/2+(COLUMN()-26)/3)</f>
        <v>0.82851003530977196</v>
      </c>
      <c r="AG4" s="14" cm="1">
        <f t="array" aca="1" ref="AG4" ca="1">INDIRECT("DATA!E"&amp;632-5*(ROW()-2)/2+(COLUMN()-24)/3)</f>
        <v>0.32671535114005051</v>
      </c>
      <c r="AH4" s="15" cm="1">
        <f t="array" aca="1" ref="AH4" ca="1">INDIRECT("DATA!F" &amp; 632-5*(ROW()-2)/2+(COLUMN()-25)/3)</f>
        <v>0.95495479857956955</v>
      </c>
      <c r="AI4" s="16" cm="1">
        <f t="array" aca="1" ref="AI4" ca="1">INDIRECT("DATA!G" &amp; 632-5*(ROW()-2)/2+(COLUMN()-26)/3)</f>
        <v>0.70399285608261009</v>
      </c>
      <c r="AJ4" s="14" cm="1">
        <f t="array" aca="1" ref="AJ4" ca="1">INDIRECT("DATA!E"&amp;632-5*(ROW()-2)/2+(COLUMN()-24)/3)</f>
        <v>0.20952584890707401</v>
      </c>
      <c r="AK4" s="15" cm="1">
        <f t="array" aca="1" ref="AK4" ca="1">INDIRECT("DATA!F" &amp; 632-5*(ROW()-2)/2+(COLUMN()-25)/3)</f>
        <v>0.34489915130734389</v>
      </c>
      <c r="AL4" s="16" cm="1">
        <f t="array" aca="1" ref="AL4" ca="1">INDIRECT("DATA!G" &amp; 632-5*(ROW()-2)/2+(COLUMN()-26)/3)</f>
        <v>0.30842595287292041</v>
      </c>
    </row>
    <row r="5" spans="2:38" ht="17" thickBot="1" x14ac:dyDescent="0.25">
      <c r="B5" s="34"/>
      <c r="C5" s="36"/>
      <c r="D5" s="5" t="s">
        <v>15</v>
      </c>
      <c r="E5" s="19" cm="1">
        <f t="array" aca="1" ref="E5" ca="1">INDIRECT("DATA!H" &amp; 317-5*(ROW()-3)/2+(COLUMN()-5)/3)</f>
        <v>0.82288325560742093</v>
      </c>
      <c r="F5" s="20" cm="1">
        <f t="array" aca="1" ref="F5" ca="1">INDIRECT("DATA!I" &amp; 317-5*(ROW()-3)/2+(COLUMN()-6)/3)</f>
        <v>0.96986518677156763</v>
      </c>
      <c r="G5" s="21" cm="1">
        <f t="array" aca="1" ref="G5" ca="1">INDIRECT("DATA!J" &amp; 317-5*(ROW()-3)/2+(COLUMN()-7)/3)</f>
        <v>0.90676529363065284</v>
      </c>
      <c r="H5" s="19" cm="1">
        <f t="array" aca="1" ref="H5" ca="1">INDIRECT("DATA!H" &amp; 317-5*(ROW()-3)/2+(COLUMN()-5)/3)</f>
        <v>0.80132776069419354</v>
      </c>
      <c r="I5" s="20" cm="1">
        <f t="array" aca="1" ref="I5" ca="1">INDIRECT("DATA!I" &amp; 317-5*(ROW()-3)/2+(COLUMN()-6)/3)</f>
        <v>0.96430493480386237</v>
      </c>
      <c r="J5" s="21" cm="1">
        <f t="array" aca="1" ref="J5" ca="1">INDIRECT("DATA!J" &amp; 317-5*(ROW()-3)/2+(COLUMN()-7)/3)</f>
        <v>0.89456685225903199</v>
      </c>
      <c r="K5" s="19" cm="1">
        <f t="array" aca="1" ref="K5" ca="1">INDIRECT("DATA!H" &amp; 317-5*(ROW()-3)/2+(COLUMN()-5)/3)</f>
        <v>0.73409400518420498</v>
      </c>
      <c r="L5" s="20" cm="1">
        <f t="array" aca="1" ref="L5" ca="1">INDIRECT("DATA!I" &amp; 317-5*(ROW()-3)/2+(COLUMN()-6)/3)</f>
        <v>0.94096377674763665</v>
      </c>
      <c r="M5" s="21" cm="1">
        <f t="array" aca="1" ref="M5" ca="1">INDIRECT("DATA!J" &amp; 317-5*(ROW()-3)/2+(COLUMN()-7)/3)</f>
        <v>0.8537429167962659</v>
      </c>
      <c r="N5" s="19" cm="1">
        <f t="array" aca="1" ref="N5" ca="1">INDIRECT("DATA!H" &amp; 317-5*(ROW()-3)/2+(COLUMN()-5)/3)</f>
        <v>0.6232104256085591</v>
      </c>
      <c r="O5" s="20" cm="1">
        <f t="array" aca="1" ref="O5" ca="1">INDIRECT("DATA!I" &amp; 317-5*(ROW()-3)/2+(COLUMN()-6)/3)</f>
        <v>0.82892411026332447</v>
      </c>
      <c r="P5" s="21" cm="1">
        <f t="array" aca="1" ref="P5" ca="1">INDIRECT("DATA!J" &amp; 317-5*(ROW()-3)/2+(COLUMN()-7)/3)</f>
        <v>0.73656825564520445</v>
      </c>
      <c r="Q5" s="19" cm="1">
        <f t="array" aca="1" ref="Q5" ca="1">INDIRECT("DATA!H" &amp; 317-5*(ROW()-3)/2+(COLUMN()-5)/3)</f>
        <v>0.48470249502901458</v>
      </c>
      <c r="R5" s="20" cm="1">
        <f t="array" aca="1" ref="R5" ca="1">INDIRECT("DATA!I" &amp; 317-5*(ROW()-3)/2+(COLUMN()-6)/3)</f>
        <v>0.92500611439320235</v>
      </c>
      <c r="S5" s="21" cm="1">
        <f t="array" aca="1" ref="S5" ca="1">INDIRECT("DATA!J" &amp; 317-5*(ROW()-3)/2+(COLUMN()-7)/3)</f>
        <v>0.73577484565894302</v>
      </c>
      <c r="T5" s="17"/>
      <c r="U5" s="37"/>
      <c r="V5" s="39"/>
      <c r="W5" s="22" t="s">
        <v>15</v>
      </c>
      <c r="X5" s="19" cm="1">
        <f t="array" aca="1" ref="X5" ca="1">INDIRECT("DATA!H" &amp; 632-5*(ROW()-3)/2+(COLUMN()-24)/3)</f>
        <v>0.73414544334631671</v>
      </c>
      <c r="Y5" s="20" cm="1">
        <f t="array" aca="1" ref="Y5" ca="1">INDIRECT("DATA!I" &amp; 632-5*(ROW()-3)/2+(COLUMN()-25)/3)</f>
        <v>0.96114874434916064</v>
      </c>
      <c r="Z5" s="21" cm="1">
        <f t="array" aca="1" ref="Z5" ca="1">INDIRECT("DATA!J" &amp; 632-5*(ROW()-3)/2+(COLUMN()-26)/3)</f>
        <v>0.89479782165221011</v>
      </c>
      <c r="AA5" s="19" cm="1">
        <f t="array" aca="1" ref="AA5" ca="1">INDIRECT("DATA!H" &amp; 632-5*(ROW()-3)/2+(COLUMN()-24)/3)</f>
        <v>0.69506328410543294</v>
      </c>
      <c r="AB5" s="20" cm="1">
        <f t="array" aca="1" ref="AB5" ca="1">INDIRECT("DATA!I" &amp; 632-5*(ROW()-3)/2+(COLUMN()-25)/3)</f>
        <v>0.95253785168221961</v>
      </c>
      <c r="AC5" s="21" cm="1">
        <f t="array" aca="1" ref="AC5" ca="1">INDIRECT("DATA!J" &amp; 632-5*(ROW()-3)/2+(COLUMN()-26)/3)</f>
        <v>0.86949472840962594</v>
      </c>
      <c r="AD5" s="19" cm="1">
        <f t="array" aca="1" ref="AD5" ca="1">INDIRECT("DATA!H" &amp; 632-5*(ROW()-3)/2+(COLUMN()-24)/3)</f>
        <v>0.57122517717627808</v>
      </c>
      <c r="AE5" s="20" cm="1">
        <f t="array" aca="1" ref="AE5" ca="1">INDIRECT("DATA!I" &amp; 632-5*(ROW()-3)/2+(COLUMN()-25)/3)</f>
        <v>0.91035346616250756</v>
      </c>
      <c r="AF5" s="21" cm="1">
        <f t="array" aca="1" ref="AF5" ca="1">INDIRECT("DATA!J" &amp; 632-5*(ROW()-3)/2+(COLUMN()-26)/3)</f>
        <v>0.77666548548527592</v>
      </c>
      <c r="AG5" s="19" cm="1">
        <f t="array" aca="1" ref="AG5" ca="1">INDIRECT("DATA!H" &amp; 632-5*(ROW()-3)/2+(COLUMN()-24)/3)</f>
        <v>0.42045667625211242</v>
      </c>
      <c r="AH5" s="20" cm="1">
        <f t="array" aca="1" ref="AH5" ca="1">INDIRECT("DATA!I" &amp; 632-5*(ROW()-3)/2+(COLUMN()-25)/3)</f>
        <v>0.67092909430656666</v>
      </c>
      <c r="AI5" s="21" cm="1">
        <f t="array" aca="1" ref="AI5" ca="1">INDIRECT("DATA!J" &amp; 632-5*(ROW()-3)/2+(COLUMN()-26)/3)</f>
        <v>0.56084764941071752</v>
      </c>
      <c r="AJ5" s="19" cm="1">
        <f t="array" aca="1" ref="AJ5" ca="1">INDIRECT("DATA!H" &amp; 632-5*(ROW()-3)/2+(COLUMN()-24)/3)</f>
        <v>7.4207589286232306E-2</v>
      </c>
      <c r="AK5" s="20" cm="1">
        <f t="array" aca="1" ref="AK5" ca="1">INDIRECT("DATA!I" &amp; 632-5*(ROW()-3)/2+(COLUMN()-25)/3)</f>
        <v>0.75776138061048282</v>
      </c>
      <c r="AL5" s="21" cm="1">
        <f t="array" aca="1" ref="AL5" ca="1">INDIRECT("DATA!J" &amp; 632-5*(ROW()-3)/2+(COLUMN()-26)/3)</f>
        <v>0.44000303268983448</v>
      </c>
    </row>
    <row r="6" spans="2:38" x14ac:dyDescent="0.2">
      <c r="B6" s="34"/>
      <c r="C6" s="35">
        <v>15</v>
      </c>
      <c r="D6" s="4" t="s">
        <v>16</v>
      </c>
      <c r="E6" s="14" cm="1">
        <f t="array" aca="1" ref="E6" ca="1">INDIRECT("DATA!E"&amp;317-5*(ROW()-2)/2+(COLUMN()-5)/3)</f>
        <v>0.85184412192374626</v>
      </c>
      <c r="F6" s="15" cm="1">
        <f t="array" aca="1" ref="F6" ca="1">INDIRECT("DATA!F" &amp; 317-5*(ROW()-2)/2+(COLUMN()-6)/3)</f>
        <v>0.99289339893974238</v>
      </c>
      <c r="G6" s="16" cm="1">
        <f t="array" aca="1" ref="G6" ca="1">INDIRECT("DATA!G" &amp; 317-5*(ROW()-2)/2+(COLUMN()-7)/3)</f>
        <v>0.94678016087103001</v>
      </c>
      <c r="H6" s="14" cm="1">
        <f t="array" aca="1" ref="H6" ca="1">INDIRECT("DATA!E"&amp;317-5*(ROW()-2)/2+(COLUMN()-5)/3)</f>
        <v>0.83141790518537795</v>
      </c>
      <c r="I6" s="15" cm="1">
        <f t="array" aca="1" ref="I6" ca="1">INDIRECT("DATA!F" &amp; 317-5*(ROW()-2)/2+(COLUMN()-6)/3)</f>
        <v>0.99166536958972462</v>
      </c>
      <c r="J6" s="16" cm="1">
        <f t="array" aca="1" ref="J6" ca="1">INDIRECT("DATA!G" &amp; 317-5*(ROW()-2)/2+(COLUMN()-7)/3)</f>
        <v>0.93847558831111977</v>
      </c>
      <c r="K6" s="14" cm="1">
        <f t="array" aca="1" ref="K6" ca="1">INDIRECT("DATA!E"&amp;317-5*(ROW()-2)/2+(COLUMN()-5)/3)</f>
        <v>0.76901393800785767</v>
      </c>
      <c r="L6" s="15" cm="1">
        <f t="array" aca="1" ref="L6" ca="1">INDIRECT("DATA!F" &amp; 317-5*(ROW()-2)/2+(COLUMN()-6)/3)</f>
        <v>0.98647212434040943</v>
      </c>
      <c r="M6" s="16" cm="1">
        <f t="array" aca="1" ref="M6" ca="1">INDIRECT("DATA!G" &amp; 317-5*(ROW()-2)/2+(COLUMN()-7)/3)</f>
        <v>0.91111019452112996</v>
      </c>
      <c r="N6" s="14" cm="1">
        <f t="array" aca="1" ref="N6" ca="1">INDIRECT("DATA!E"&amp;317-5*(ROW()-2)/2+(COLUMN()-5)/3)</f>
        <v>0.65753140509652386</v>
      </c>
      <c r="O6" s="15" cm="1">
        <f t="array" aca="1" ref="O6" ca="1">INDIRECT("DATA!F" &amp; 317-5*(ROW()-2)/2+(COLUMN()-6)/3)</f>
        <v>0.97342552223225864</v>
      </c>
      <c r="P6" s="16" cm="1">
        <f t="array" aca="1" ref="P6" ca="1">INDIRECT("DATA!G" &amp; 317-5*(ROW()-2)/2+(COLUMN()-7)/3)</f>
        <v>0.85852468014289818</v>
      </c>
      <c r="Q6" s="14" cm="1">
        <f t="array" aca="1" ref="Q6" ca="1">INDIRECT("DATA!E"&amp;317-5*(ROW()-2)/2+(COLUMN()-5)/3)</f>
        <v>0.4966165879194262</v>
      </c>
      <c r="R6" s="15" cm="1">
        <f t="array" aca="1" ref="R6" ca="1">INDIRECT("DATA!F" &amp; 317-5*(ROW()-2)/2+(COLUMN()-6)/3)</f>
        <v>0.64006542359899632</v>
      </c>
      <c r="S6" s="16" cm="1">
        <f t="array" aca="1" ref="S6" ca="1">INDIRECT("DATA!G" &amp; 317-5*(ROW()-2)/2+(COLUMN()-7)/3)</f>
        <v>0.5941809068331928</v>
      </c>
      <c r="T6" s="17"/>
      <c r="U6" s="37"/>
      <c r="V6" s="38">
        <v>15</v>
      </c>
      <c r="W6" s="18" t="s">
        <v>16</v>
      </c>
      <c r="X6" s="14" cm="1">
        <f t="array" aca="1" ref="X6" ca="1">INDIRECT("DATA!E"&amp;632-5*(ROW()-2)/2+(COLUMN()-24)/3)</f>
        <v>0.79667322501471927</v>
      </c>
      <c r="Y6" s="15" cm="1">
        <f t="array" aca="1" ref="Y6" ca="1">INDIRECT("DATA!F" &amp; 632-5*(ROW()-2)/2+(COLUMN()-25)/3)</f>
        <v>0.99056355461809076</v>
      </c>
      <c r="Z6" s="16" cm="1">
        <f t="array" aca="1" ref="Z6" ca="1">INDIRECT("DATA!G" &amp; 632-5*(ROW()-2)/2+(COLUMN()-26)/3)</f>
        <v>0.92883935257899564</v>
      </c>
      <c r="AA6" s="14" cm="1">
        <f t="array" aca="1" ref="AA6" ca="1">INDIRECT("DATA!E"&amp;632-5*(ROW()-2)/2+(COLUMN()-24)/3)</f>
        <v>0.76103043018852912</v>
      </c>
      <c r="AB6" s="15" cm="1">
        <f t="array" aca="1" ref="AB6" ca="1">INDIRECT("DATA!F" &amp; 632-5*(ROW()-2)/2+(COLUMN()-25)/3)</f>
        <v>0.98863488535423438</v>
      </c>
      <c r="AC6" s="16" cm="1">
        <f t="array" aca="1" ref="AC6" ca="1">INDIRECT("DATA!G" &amp; 632-5*(ROW()-2)/2+(COLUMN()-26)/3)</f>
        <v>0.91540528918529995</v>
      </c>
      <c r="AD6" s="14" cm="1">
        <f t="array" aca="1" ref="AD6" ca="1">INDIRECT("DATA!E"&amp;632-5*(ROW()-2)/2+(COLUMN()-24)/3)</f>
        <v>0.63681617935550616</v>
      </c>
      <c r="AE6" s="15" cm="1">
        <f t="array" aca="1" ref="AE6" ca="1">INDIRECT("DATA!F" &amp; 632-5*(ROW()-2)/2+(COLUMN()-25)/3)</f>
        <v>0.97936143299742895</v>
      </c>
      <c r="AF6" s="16" cm="1">
        <f t="array" aca="1" ref="AF6" ca="1">INDIRECT("DATA!G" &amp; 632-5*(ROW()-2)/2+(COLUMN()-26)/3)</f>
        <v>0.86618042018731789</v>
      </c>
      <c r="AG6" s="14" cm="1">
        <f t="array" aca="1" ref="AG6" ca="1">INDIRECT("DATA!E"&amp;632-5*(ROW()-2)/2+(COLUMN()-24)/3)</f>
        <v>0.41815172203574807</v>
      </c>
      <c r="AH6" s="15" cm="1">
        <f t="array" aca="1" ref="AH6" ca="1">INDIRECT("DATA!F" &amp; 632-5*(ROW()-2)/2+(COLUMN()-25)/3)</f>
        <v>0.94887338782373998</v>
      </c>
      <c r="AI6" s="16" cm="1">
        <f t="array" aca="1" ref="AI6" ca="1">INDIRECT("DATA!G" &amp; 632-5*(ROW()-2)/2+(COLUMN()-26)/3)</f>
        <v>0.75119026093283525</v>
      </c>
      <c r="AJ6" s="14" cm="1">
        <f t="array" aca="1" ref="AJ6" ca="1">INDIRECT("DATA!E"&amp;632-5*(ROW()-2)/2+(COLUMN()-24)/3)</f>
        <v>0.25656767721571427</v>
      </c>
      <c r="AK6" s="15" cm="1">
        <f t="array" aca="1" ref="AK6" ca="1">INDIRECT("DATA!F" &amp; 632-5*(ROW()-2)/2+(COLUMN()-25)/3)</f>
        <v>0.36940332398334758</v>
      </c>
      <c r="AL6" s="16" cm="1">
        <f t="array" aca="1" ref="AL6" ca="1">INDIRECT("DATA!G" &amp; 632-5*(ROW()-2)/2+(COLUMN()-26)/3)</f>
        <v>0.33970342088678118</v>
      </c>
    </row>
    <row r="7" spans="2:38" ht="17" thickBot="1" x14ac:dyDescent="0.25">
      <c r="B7" s="34"/>
      <c r="C7" s="36"/>
      <c r="D7" s="5" t="s">
        <v>15</v>
      </c>
      <c r="E7" s="19" cm="1">
        <f t="array" aca="1" ref="E7" ca="1">INDIRECT("DATA!H" &amp; 317-5*(ROW()-3)/2+(COLUMN()-5)/3)</f>
        <v>0.85702733580305368</v>
      </c>
      <c r="F7" s="20" cm="1">
        <f t="array" aca="1" ref="F7" ca="1">INDIRECT("DATA!I" &amp; 317-5*(ROW()-3)/2+(COLUMN()-6)/3)</f>
        <v>0.97241114988893385</v>
      </c>
      <c r="G7" s="21" cm="1">
        <f t="array" aca="1" ref="G7" ca="1">INDIRECT("DATA!J" &amp; 317-5*(ROW()-3)/2+(COLUMN()-7)/3)</f>
        <v>0.92605083342572725</v>
      </c>
      <c r="H7" s="19" cm="1">
        <f t="array" aca="1" ref="H7" ca="1">INDIRECT("DATA!H" &amp; 317-5*(ROW()-3)/2+(COLUMN()-5)/3)</f>
        <v>0.8408410626488354</v>
      </c>
      <c r="I7" s="20" cm="1">
        <f t="array" aca="1" ref="I7" ca="1">INDIRECT("DATA!I" &amp; 317-5*(ROW()-3)/2+(COLUMN()-6)/3)</f>
        <v>0.96840283715930842</v>
      </c>
      <c r="J7" s="21" cm="1">
        <f t="array" aca="1" ref="J7" ca="1">INDIRECT("DATA!J" &amp; 317-5*(ROW()-3)/2+(COLUMN()-7)/3)</f>
        <v>0.91324074308696501</v>
      </c>
      <c r="K7" s="19" cm="1">
        <f t="array" aca="1" ref="K7" ca="1">INDIRECT("DATA!H" &amp; 317-5*(ROW()-3)/2+(COLUMN()-5)/3)</f>
        <v>0.77581805427522921</v>
      </c>
      <c r="L7" s="20" cm="1">
        <f t="array" aca="1" ref="L7" ca="1">INDIRECT("DATA!I" &amp; 317-5*(ROW()-3)/2+(COLUMN()-6)/3)</f>
        <v>0.94911963939857957</v>
      </c>
      <c r="M7" s="21" cm="1">
        <f t="array" aca="1" ref="M7" ca="1">INDIRECT("DATA!J" &amp; 317-5*(ROW()-3)/2+(COLUMN()-7)/3)</f>
        <v>0.87568260497628314</v>
      </c>
      <c r="N7" s="19" cm="1">
        <f t="array" aca="1" ref="N7" ca="1">INDIRECT("DATA!H" &amp; 317-5*(ROW()-3)/2+(COLUMN()-5)/3)</f>
        <v>0.66778979181881259</v>
      </c>
      <c r="O7" s="20" cm="1">
        <f t="array" aca="1" ref="O7" ca="1">INDIRECT("DATA!I" &amp; 317-5*(ROW()-3)/2+(COLUMN()-6)/3)</f>
        <v>0.88090210880406383</v>
      </c>
      <c r="P7" s="21" cm="1">
        <f t="array" aca="1" ref="P7" ca="1">INDIRECT("DATA!J" &amp; 317-5*(ROW()-3)/2+(COLUMN()-7)/3)</f>
        <v>0.78525670856414709</v>
      </c>
      <c r="Q7" s="19" cm="1">
        <f t="array" aca="1" ref="Q7" ca="1">INDIRECT("DATA!H" &amp; 317-5*(ROW()-3)/2+(COLUMN()-5)/3)</f>
        <v>0.53400751841786809</v>
      </c>
      <c r="R7" s="20" cm="1">
        <f t="array" aca="1" ref="R7" ca="1">INDIRECT("DATA!I" &amp; 317-5*(ROW()-3)/2+(COLUMN()-6)/3)</f>
        <v>0.99098800064398518</v>
      </c>
      <c r="S7" s="21" cm="1">
        <f t="array" aca="1" ref="S7" ca="1">INDIRECT("DATA!J" &amp; 317-5*(ROW()-3)/2+(COLUMN()-7)/3)</f>
        <v>0.78148056518508158</v>
      </c>
      <c r="T7" s="17"/>
      <c r="U7" s="37"/>
      <c r="V7" s="39"/>
      <c r="W7" s="22" t="s">
        <v>15</v>
      </c>
      <c r="X7" s="19" cm="1">
        <f t="array" aca="1" ref="X7" ca="1">INDIRECT("DATA!H" &amp; 632-5*(ROW()-3)/2+(COLUMN()-24)/3)</f>
        <v>0.79818669911664819</v>
      </c>
      <c r="Y7" s="20" cm="1">
        <f t="array" aca="1" ref="Y7" ca="1">INDIRECT("DATA!I" &amp; 632-5*(ROW()-3)/2+(COLUMN()-25)/3)</f>
        <v>0.9661916451365532</v>
      </c>
      <c r="Z7" s="21" cm="1">
        <f t="array" aca="1" ref="Z7" ca="1">INDIRECT("DATA!J" &amp; 632-5*(ROW()-3)/2+(COLUMN()-26)/3)</f>
        <v>0.92377901857312683</v>
      </c>
      <c r="AA7" s="19" cm="1">
        <f t="array" aca="1" ref="AA7" ca="1">INDIRECT("DATA!H" &amp; 632-5*(ROW()-3)/2+(COLUMN()-24)/3)</f>
        <v>0.77096915153233614</v>
      </c>
      <c r="AB7" s="20" cm="1">
        <f t="array" aca="1" ref="AB7" ca="1">INDIRECT("DATA!I" &amp; 632-5*(ROW()-3)/2+(COLUMN()-25)/3)</f>
        <v>0.96021693275276543</v>
      </c>
      <c r="AC7" s="21" cm="1">
        <f t="array" aca="1" ref="AC7" ca="1">INDIRECT("DATA!J" &amp; 632-5*(ROW()-3)/2+(COLUMN()-26)/3)</f>
        <v>0.90190034480028225</v>
      </c>
      <c r="AD7" s="19" cm="1">
        <f t="array" aca="1" ref="AD7" ca="1">INDIRECT("DATA!H" &amp; 632-5*(ROW()-3)/2+(COLUMN()-24)/3)</f>
        <v>0.65619315028990455</v>
      </c>
      <c r="AE7" s="20" cm="1">
        <f t="array" aca="1" ref="AE7" ca="1">INDIRECT("DATA!I" &amp; 632-5*(ROW()-3)/2+(COLUMN()-25)/3)</f>
        <v>0.92870888277536845</v>
      </c>
      <c r="AF7" s="21" cm="1">
        <f t="array" aca="1" ref="AF7" ca="1">INDIRECT("DATA!J" &amp; 632-5*(ROW()-3)/2+(COLUMN()-26)/3)</f>
        <v>0.82302170409380926</v>
      </c>
      <c r="AG7" s="19" cm="1">
        <f t="array" aca="1" ref="AG7" ca="1">INDIRECT("DATA!H" &amp; 632-5*(ROW()-3)/2+(COLUMN()-24)/3)</f>
        <v>0.48861713045717969</v>
      </c>
      <c r="AH7" s="20" cm="1">
        <f t="array" aca="1" ref="AH7" ca="1">INDIRECT("DATA!I" &amp; 632-5*(ROW()-3)/2+(COLUMN()-25)/3)</f>
        <v>0.78267776778937148</v>
      </c>
      <c r="AI7" s="21" cm="1">
        <f t="array" aca="1" ref="AI7" ca="1">INDIRECT("DATA!J" &amp; 632-5*(ROW()-3)/2+(COLUMN()-26)/3)</f>
        <v>0.64260334250690787</v>
      </c>
      <c r="AJ7" s="19" cm="1">
        <f t="array" aca="1" ref="AJ7" ca="1">INDIRECT("DATA!H" &amp; 632-5*(ROW()-3)/2+(COLUMN()-24)/3)</f>
        <v>0.1123085225649747</v>
      </c>
      <c r="AK7" s="20" cm="1">
        <f t="array" aca="1" ref="AK7" ca="1">INDIRECT("DATA!I" &amp; 632-5*(ROW()-3)/2+(COLUMN()-25)/3)</f>
        <v>0.98337265184826039</v>
      </c>
      <c r="AL7" s="21" cm="1">
        <f t="array" aca="1" ref="AL7" ca="1">INDIRECT("DATA!J" &amp; 632-5*(ROW()-3)/2+(COLUMN()-26)/3)</f>
        <v>0.50895872761800476</v>
      </c>
    </row>
    <row r="8" spans="2:38" x14ac:dyDescent="0.2">
      <c r="B8" s="34"/>
      <c r="C8" s="35">
        <v>10</v>
      </c>
      <c r="D8" s="4" t="s">
        <v>16</v>
      </c>
      <c r="E8" s="14" cm="1">
        <f t="array" aca="1" ref="E8" ca="1">INDIRECT("DATA!E"&amp;317-5*(ROW()-2)/2+(COLUMN()-5)/3)</f>
        <v>0.88689844260922424</v>
      </c>
      <c r="F8" s="15" cm="1">
        <f t="array" aca="1" ref="F8" ca="1">INDIRECT("DATA!F" &amp; 317-5*(ROW()-2)/2+(COLUMN()-6)/3)</f>
        <v>0.9934966229166724</v>
      </c>
      <c r="G8" s="16" cm="1">
        <f t="array" aca="1" ref="G8" ca="1">INDIRECT("DATA!G" &amp; 317-5*(ROW()-2)/2+(COLUMN()-7)/3)</f>
        <v>0.95952828762631359</v>
      </c>
      <c r="H8" s="14" cm="1">
        <f t="array" aca="1" ref="H8" ca="1">INDIRECT("DATA!E"&amp;317-5*(ROW()-2)/2+(COLUMN()-5)/3)</f>
        <v>0.86719296027328752</v>
      </c>
      <c r="I8" s="15" cm="1">
        <f t="array" aca="1" ref="I8" ca="1">INDIRECT("DATA!F" &amp; 317-5*(ROW()-2)/2+(COLUMN()-6)/3)</f>
        <v>0.99245083260765221</v>
      </c>
      <c r="J8" s="16" cm="1">
        <f t="array" aca="1" ref="J8" ca="1">INDIRECT("DATA!G" &amp; 317-5*(ROW()-2)/2+(COLUMN()-7)/3)</f>
        <v>0.95180382697003363</v>
      </c>
      <c r="K8" s="14" cm="1">
        <f t="array" aca="1" ref="K8" ca="1">INDIRECT("DATA!E"&amp;317-5*(ROW()-2)/2+(COLUMN()-5)/3)</f>
        <v>0.80644509540050124</v>
      </c>
      <c r="L8" s="15" cm="1">
        <f t="array" aca="1" ref="L8" ca="1">INDIRECT("DATA!F" &amp; 317-5*(ROW()-2)/2+(COLUMN()-6)/3)</f>
        <v>0.98811301543017283</v>
      </c>
      <c r="M8" s="16" cm="1">
        <f t="array" aca="1" ref="M8" ca="1">INDIRECT("DATA!G" &amp; 317-5*(ROW()-2)/2+(COLUMN()-7)/3)</f>
        <v>0.92636486640323035</v>
      </c>
      <c r="N8" s="14" cm="1">
        <f t="array" aca="1" ref="N8" ca="1">INDIRECT("DATA!E"&amp;317-5*(ROW()-2)/2+(COLUMN()-5)/3)</f>
        <v>0.69944076003946909</v>
      </c>
      <c r="O8" s="15" cm="1">
        <f t="array" aca="1" ref="O8" ca="1">INDIRECT("DATA!F" &amp; 317-5*(ROW()-2)/2+(COLUMN()-6)/3)</f>
        <v>0.97373971692971484</v>
      </c>
      <c r="P8" s="16" cm="1">
        <f t="array" aca="1" ref="P8" ca="1">INDIRECT("DATA!G" &amp; 317-5*(ROW()-2)/2+(COLUMN()-7)/3)</f>
        <v>0.87489289977546514</v>
      </c>
      <c r="Q8" s="14" cm="1">
        <f t="array" aca="1" ref="Q8" ca="1">INDIRECT("DATA!E"&amp;317-5*(ROW()-2)/2+(COLUMN()-5)/3)</f>
        <v>0.52137191147589035</v>
      </c>
      <c r="R8" s="15" cm="1">
        <f t="array" aca="1" ref="R8" ca="1">INDIRECT("DATA!F" &amp; 317-5*(ROW()-2)/2+(COLUMN()-6)/3)</f>
        <v>0.98382774856731803</v>
      </c>
      <c r="S8" s="16" cm="1">
        <f t="array" aca="1" ref="S8" ca="1">INDIRECT("DATA!G" &amp; 317-5*(ROW()-2)/2+(COLUMN()-7)/3)</f>
        <v>0.80896542618023182</v>
      </c>
      <c r="T8" s="17"/>
      <c r="U8" s="37"/>
      <c r="V8" s="38">
        <v>10</v>
      </c>
      <c r="W8" s="18" t="s">
        <v>16</v>
      </c>
      <c r="X8" s="14" cm="1">
        <f t="array" aca="1" ref="X8" ca="1">INDIRECT("DATA!E"&amp;632-5*(ROW()-2)/2+(COLUMN()-24)/3)</f>
        <v>0.85155536330639325</v>
      </c>
      <c r="Y8" s="15" cm="1">
        <f t="array" aca="1" ref="Y8" ca="1">INDIRECT("DATA!F" &amp; 632-5*(ROW()-2)/2+(COLUMN()-25)/3)</f>
        <v>0.99168453601287798</v>
      </c>
      <c r="Z8" s="16" cm="1">
        <f t="array" aca="1" ref="Z8" ca="1">INDIRECT("DATA!G" &amp; 632-5*(ROW()-2)/2+(COLUMN()-26)/3)</f>
        <v>0.9482339858697556</v>
      </c>
      <c r="AA8" s="14" cm="1">
        <f t="array" aca="1" ref="AA8" ca="1">INDIRECT("DATA!E"&amp;632-5*(ROW()-2)/2+(COLUMN()-24)/3)</f>
        <v>0.81953323941798895</v>
      </c>
      <c r="AB8" s="15" cm="1">
        <f t="array" aca="1" ref="AB8" ca="1">INDIRECT("DATA!F" &amp; 632-5*(ROW()-2)/2+(COLUMN()-25)/3)</f>
        <v>0.99017561759147921</v>
      </c>
      <c r="AC8" s="16" cm="1">
        <f t="array" aca="1" ref="AC8" ca="1">INDIRECT("DATA!G" &amp; 632-5*(ROW()-2)/2+(COLUMN()-26)/3)</f>
        <v>0.93667560531952965</v>
      </c>
      <c r="AD8" s="14" cm="1">
        <f t="array" aca="1" ref="AD8" ca="1">INDIRECT("DATA!E"&amp;632-5*(ROW()-2)/2+(COLUMN()-24)/3)</f>
        <v>0.70830137951775729</v>
      </c>
      <c r="AE8" s="15" cm="1">
        <f t="array" aca="1" ref="AE8" ca="1">INDIRECT("DATA!F" &amp; 632-5*(ROW()-2)/2+(COLUMN()-25)/3)</f>
        <v>0.98298969853486917</v>
      </c>
      <c r="AF8" s="16" cm="1">
        <f t="array" aca="1" ref="AF8" ca="1">INDIRECT("DATA!G" &amp; 632-5*(ROW()-2)/2+(COLUMN()-26)/3)</f>
        <v>0.8945831277123959</v>
      </c>
      <c r="AG8" s="14" cm="1">
        <f t="array" aca="1" ref="AG8" ca="1">INDIRECT("DATA!E"&amp;632-5*(ROW()-2)/2+(COLUMN()-24)/3)</f>
        <v>0.49579138488080599</v>
      </c>
      <c r="AH8" s="15" cm="1">
        <f t="array" aca="1" ref="AH8" ca="1">INDIRECT("DATA!F" &amp; 632-5*(ROW()-2)/2+(COLUMN()-25)/3)</f>
        <v>0.95344932652004999</v>
      </c>
      <c r="AI8" s="16" cm="1">
        <f t="array" aca="1" ref="AI8" ca="1">INDIRECT("DATA!G" &amp; 632-5*(ROW()-2)/2+(COLUMN()-26)/3)</f>
        <v>0.79173501351915077</v>
      </c>
      <c r="AJ8" s="14" cm="1">
        <f t="array" aca="1" ref="AJ8" ca="1">INDIRECT("DATA!E"&amp;632-5*(ROW()-2)/2+(COLUMN()-24)/3)</f>
        <v>0.14907050814149569</v>
      </c>
      <c r="AK8" s="15" cm="1">
        <f t="array" aca="1" ref="AK8" ca="1">INDIRECT("DATA!F" &amp; 632-5*(ROW()-2)/2+(COLUMN()-25)/3)</f>
        <v>0.95509909090281475</v>
      </c>
      <c r="AL8" s="16" cm="1">
        <f t="array" aca="1" ref="AL8" ca="1">INDIRECT("DATA!G" &amp; 632-5*(ROW()-2)/2+(COLUMN()-26)/3)</f>
        <v>0.59852465704604541</v>
      </c>
    </row>
    <row r="9" spans="2:38" ht="17" thickBot="1" x14ac:dyDescent="0.25">
      <c r="B9" s="34"/>
      <c r="C9" s="36"/>
      <c r="D9" s="5" t="s">
        <v>15</v>
      </c>
      <c r="E9" s="19" cm="1">
        <f t="array" aca="1" ref="E9" ca="1">INDIRECT("DATA!H" &amp; 317-5*(ROW()-3)/2+(COLUMN()-5)/3)</f>
        <v>0.89110003859392761</v>
      </c>
      <c r="F9" s="20" cm="1">
        <f t="array" aca="1" ref="F9" ca="1">INDIRECT("DATA!I" &amp; 317-5*(ROW()-3)/2+(COLUMN()-6)/3)</f>
        <v>0.97514554054145697</v>
      </c>
      <c r="G9" s="21" cm="1">
        <f t="array" aca="1" ref="G9" ca="1">INDIRECT("DATA!J" &amp; 317-5*(ROW()-3)/2+(COLUMN()-7)/3)</f>
        <v>0.93989817000302323</v>
      </c>
      <c r="H9" s="19" cm="1">
        <f t="array" aca="1" ref="H9" ca="1">INDIRECT("DATA!H" &amp; 317-5*(ROW()-3)/2+(COLUMN()-5)/3)</f>
        <v>0.87053979585553509</v>
      </c>
      <c r="I9" s="20" cm="1">
        <f t="array" aca="1" ref="I9" ca="1">INDIRECT("DATA!I" &amp; 317-5*(ROW()-3)/2+(COLUMN()-6)/3)</f>
        <v>0.97101688613962145</v>
      </c>
      <c r="J9" s="21" cm="1">
        <f t="array" aca="1" ref="J9" ca="1">INDIRECT("DATA!J" &amp; 317-5*(ROW()-3)/2+(COLUMN()-7)/3)</f>
        <v>0.9298279195232364</v>
      </c>
      <c r="K9" s="19" cm="1">
        <f t="array" aca="1" ref="K9" ca="1">INDIRECT("DATA!H" &amp; 317-5*(ROW()-3)/2+(COLUMN()-5)/3)</f>
        <v>0.81192435144377595</v>
      </c>
      <c r="L9" s="20" cm="1">
        <f t="array" aca="1" ref="L9" ca="1">INDIRECT("DATA!I" &amp; 317-5*(ROW()-3)/2+(COLUMN()-6)/3)</f>
        <v>0.95533729216563124</v>
      </c>
      <c r="M9" s="21" cm="1">
        <f t="array" aca="1" ref="M9" ca="1">INDIRECT("DATA!J" &amp; 317-5*(ROW()-3)/2+(COLUMN()-7)/3)</f>
        <v>0.8938619945179751</v>
      </c>
      <c r="N9" s="19" cm="1">
        <f t="array" aca="1" ref="N9" ca="1">INDIRECT("DATA!H" &amp; 317-5*(ROW()-3)/2+(COLUMN()-5)/3)</f>
        <v>0.70674326488673589</v>
      </c>
      <c r="O9" s="20" cm="1">
        <f t="array" aca="1" ref="O9" ca="1">INDIRECT("DATA!I" &amp; 317-5*(ROW()-3)/2+(COLUMN()-6)/3)</f>
        <v>0.90655222156823356</v>
      </c>
      <c r="P9" s="21" cm="1">
        <f t="array" aca="1" ref="P9" ca="1">INDIRECT("DATA!J" &amp; 317-5*(ROW()-3)/2+(COLUMN()-7)/3)</f>
        <v>0.81983455774591674</v>
      </c>
      <c r="Q9" s="19" cm="1">
        <f t="array" aca="1" ref="Q9" ca="1">INDIRECT("DATA!H" &amp; 317-5*(ROW()-3)/2+(COLUMN()-5)/3)</f>
        <v>0.53010033113501676</v>
      </c>
      <c r="R9" s="20" cm="1">
        <f t="array" aca="1" ref="R9" ca="1">INDIRECT("DATA!I" &amp; 317-5*(ROW()-3)/2+(COLUMN()-6)/3)</f>
        <v>0.62726014429718668</v>
      </c>
      <c r="S9" s="21" cm="1">
        <f t="array" aca="1" ref="S9" ca="1">INDIRECT("DATA!J" &amp; 317-5*(ROW()-3)/2+(COLUMN()-7)/3)</f>
        <v>0.58595871535441957</v>
      </c>
      <c r="T9" s="17"/>
      <c r="U9" s="37"/>
      <c r="V9" s="39"/>
      <c r="W9" s="22" t="s">
        <v>15</v>
      </c>
      <c r="X9" s="19" cm="1">
        <f t="array" aca="1" ref="X9" ca="1">INDIRECT("DATA!H" &amp; 632-5*(ROW()-3)/2+(COLUMN()-24)/3)</f>
        <v>0.85482115663222547</v>
      </c>
      <c r="Y9" s="20" cm="1">
        <f t="array" aca="1" ref="Y9" ca="1">INDIRECT("DATA!I" &amp; 632-5*(ROW()-3)/2+(COLUMN()-25)/3)</f>
        <v>0.97085369466231963</v>
      </c>
      <c r="Z9" s="21" cm="1">
        <f t="array" aca="1" ref="Z9" ca="1">INDIRECT("DATA!J" &amp; 632-5*(ROW()-3)/2+(COLUMN()-26)/3)</f>
        <v>0.94205993030895241</v>
      </c>
      <c r="AA9" s="19" cm="1">
        <f t="array" aca="1" ref="AA9" ca="1">INDIRECT("DATA!H" &amp; 632-5*(ROW()-3)/2+(COLUMN()-24)/3)</f>
        <v>0.82344195869242509</v>
      </c>
      <c r="AB9" s="20" cm="1">
        <f t="array" aca="1" ref="AB9" ca="1">INDIRECT("DATA!I" &amp; 632-5*(ROW()-3)/2+(COLUMN()-25)/3)</f>
        <v>0.96577538536313601</v>
      </c>
      <c r="AC9" s="21" cm="1">
        <f t="array" aca="1" ref="AC9" ca="1">INDIRECT("DATA!J" &amp; 632-5*(ROW()-3)/2+(COLUMN()-26)/3)</f>
        <v>0.92625394724003618</v>
      </c>
      <c r="AD9" s="19" cm="1">
        <f t="array" aca="1" ref="AD9" ca="1">INDIRECT("DATA!H" &amp; 632-5*(ROW()-3)/2+(COLUMN()-24)/3)</f>
        <v>0.72663679441378404</v>
      </c>
      <c r="AE9" s="20" cm="1">
        <f t="array" aca="1" ref="AE9" ca="1">INDIRECT("DATA!I" &amp; 632-5*(ROW()-3)/2+(COLUMN()-25)/3)</f>
        <v>0.94145261075444042</v>
      </c>
      <c r="AF9" s="21" cm="1">
        <f t="array" aca="1" ref="AF9" ca="1">INDIRECT("DATA!J" &amp; 632-5*(ROW()-3)/2+(COLUMN()-26)/3)</f>
        <v>0.85938018618830692</v>
      </c>
      <c r="AG9" s="19" cm="1">
        <f t="array" aca="1" ref="AG9" ca="1">INDIRECT("DATA!H" &amp; 632-5*(ROW()-3)/2+(COLUMN()-24)/3)</f>
        <v>0.5446206299139803</v>
      </c>
      <c r="AH9" s="20" cm="1">
        <f t="array" aca="1" ref="AH9" ca="1">INDIRECT("DATA!I" &amp; 632-5*(ROW()-3)/2+(COLUMN()-25)/3)</f>
        <v>0.84423306161070721</v>
      </c>
      <c r="AI9" s="21" cm="1">
        <f t="array" aca="1" ref="AI9" ca="1">INDIRECT("DATA!J" &amp; 632-5*(ROW()-3)/2+(COLUMN()-26)/3)</f>
        <v>0.70560296920412957</v>
      </c>
      <c r="AJ9" s="19" cm="1">
        <f t="array" aca="1" ref="AJ9" ca="1">INDIRECT("DATA!H" &amp; 632-5*(ROW()-3)/2+(COLUMN()-24)/3)</f>
        <v>0.33807321111690969</v>
      </c>
      <c r="AK9" s="20" cm="1">
        <f t="array" aca="1" ref="AK9" ca="1">INDIRECT("DATA!I" &amp; 632-5*(ROW()-3)/2+(COLUMN()-25)/3)</f>
        <v>0.37940940304573928</v>
      </c>
      <c r="AL9" s="21" cm="1">
        <f t="array" aca="1" ref="AL9" ca="1">INDIRECT("DATA!J" &amp; 632-5*(ROW()-3)/2+(COLUMN()-26)/3)</f>
        <v>0.36009503971560058</v>
      </c>
    </row>
    <row r="10" spans="2:38" x14ac:dyDescent="0.2">
      <c r="B10" s="34"/>
      <c r="C10" s="35">
        <v>5</v>
      </c>
      <c r="D10" s="4" t="s">
        <v>16</v>
      </c>
      <c r="E10" s="14" cm="1">
        <f t="array" aca="1" ref="E10" ca="1">INDIRECT("DATA!E"&amp;317-5*(ROW()-2)/2+(COLUMN()-5)/3)</f>
        <v>0.91454380082399578</v>
      </c>
      <c r="F10" s="15" cm="1">
        <f t="array" aca="1" ref="F10" ca="1">INDIRECT("DATA!F" &amp; 317-5*(ROW()-2)/2+(COLUMN()-6)/3)</f>
        <v>0.99298594754902758</v>
      </c>
      <c r="G10" s="16" cm="1">
        <f t="array" aca="1" ref="G10" ca="1">INDIRECT("DATA!G" &amp; 317-5*(ROW()-2)/2+(COLUMN()-7)/3)</f>
        <v>0.96894565793087362</v>
      </c>
      <c r="H10" s="14" cm="1">
        <f t="array" aca="1" ref="H10" ca="1">INDIRECT("DATA!E"&amp;317-5*(ROW()-2)/2+(COLUMN()-5)/3)</f>
        <v>0.89558430079064433</v>
      </c>
      <c r="I10" s="15" cm="1">
        <f t="array" aca="1" ref="I10" ca="1">INDIRECT("DATA!F" &amp; 317-5*(ROW()-2)/2+(COLUMN()-6)/3)</f>
        <v>0.99193201214308402</v>
      </c>
      <c r="J10" s="16" cm="1">
        <f t="array" aca="1" ref="J10" ca="1">INDIRECT("DATA!G" &amp; 317-5*(ROW()-2)/2+(COLUMN()-7)/3)</f>
        <v>0.9616268269845728</v>
      </c>
      <c r="K10" s="14" cm="1">
        <f t="array" aca="1" ref="K10" ca="1">INDIRECT("DATA!E"&amp;317-5*(ROW()-2)/2+(COLUMN()-5)/3)</f>
        <v>0.83680179789517495</v>
      </c>
      <c r="L10" s="15" cm="1">
        <f t="array" aca="1" ref="L10" ca="1">INDIRECT("DATA!F" &amp; 317-5*(ROW()-2)/2+(COLUMN()-6)/3)</f>
        <v>0.98763977188974461</v>
      </c>
      <c r="M10" s="16" cm="1">
        <f t="array" aca="1" ref="M10" ca="1">INDIRECT("DATA!G" &amp; 317-5*(ROW()-2)/2+(COLUMN()-7)/3)</f>
        <v>0.93748078318484684</v>
      </c>
      <c r="N10" s="14" cm="1">
        <f t="array" aca="1" ref="N10" ca="1">INDIRECT("DATA!E"&amp;317-5*(ROW()-2)/2+(COLUMN()-5)/3)</f>
        <v>0.73560081178342585</v>
      </c>
      <c r="O10" s="15" cm="1">
        <f t="array" aca="1" ref="O10" ca="1">INDIRECT("DATA!F" &amp; 317-5*(ROW()-2)/2+(COLUMN()-6)/3)</f>
        <v>0.97399677782542859</v>
      </c>
      <c r="P10" s="16" cm="1">
        <f t="array" aca="1" ref="P10" ca="1">INDIRECT("DATA!G" &amp; 317-5*(ROW()-2)/2+(COLUMN()-7)/3)</f>
        <v>0.88861305409218128</v>
      </c>
      <c r="Q10" s="14" cm="1">
        <f t="array" aca="1" ref="Q10" ca="1">INDIRECT("DATA!E"&amp;317-5*(ROW()-2)/2+(COLUMN()-5)/3)</f>
        <v>0.56375123129074978</v>
      </c>
      <c r="R10" s="15" cm="1">
        <f t="array" aca="1" ref="R10" ca="1">INDIRECT("DATA!F" &amp; 317-5*(ROW()-2)/2+(COLUMN()-6)/3)</f>
        <v>0.97940085063034965</v>
      </c>
      <c r="S10" s="16" cm="1">
        <f t="array" aca="1" ref="S10" ca="1">INDIRECT("DATA!G" &amp; 317-5*(ROW()-2)/2+(COLUMN()-7)/3)</f>
        <v>0.82558699189728235</v>
      </c>
      <c r="T10" s="17"/>
      <c r="U10" s="37"/>
      <c r="V10" s="38">
        <v>5</v>
      </c>
      <c r="W10" s="18" t="s">
        <v>16</v>
      </c>
      <c r="X10" s="14" cm="1">
        <f t="array" aca="1" ref="X10" ca="1">INDIRECT("DATA!E"&amp;632-5*(ROW()-2)/2+(COLUMN()-24)/3)</f>
        <v>0.89172244228311026</v>
      </c>
      <c r="Y10" s="15" cm="1">
        <f t="array" aca="1" ref="Y10" ca="1">INDIRECT("DATA!F" &amp; 632-5*(ROW()-2)/2+(COLUMN()-25)/3)</f>
        <v>0.99127678514438256</v>
      </c>
      <c r="Z10" s="16" cm="1">
        <f t="array" aca="1" ref="Z10" ca="1">INDIRECT("DATA!G" &amp; 632-5*(ROW()-2)/2+(COLUMN()-26)/3)</f>
        <v>0.96163960101449564</v>
      </c>
      <c r="AA10" s="14" cm="1">
        <f t="array" aca="1" ref="AA10" ca="1">INDIRECT("DATA!E"&amp;632-5*(ROW()-2)/2+(COLUMN()-24)/3)</f>
        <v>0.86275993689768282</v>
      </c>
      <c r="AB10" s="15" cm="1">
        <f t="array" aca="1" ref="AB10" ca="1">INDIRECT("DATA!F" &amp; 632-5*(ROW()-2)/2+(COLUMN()-25)/3)</f>
        <v>0.98986335798197922</v>
      </c>
      <c r="AC10" s="16" cm="1">
        <f t="array" aca="1" ref="AC10" ca="1">INDIRECT("DATA!G" &amp; 632-5*(ROW()-2)/2+(COLUMN()-26)/3)</f>
        <v>0.95136992963514</v>
      </c>
      <c r="AD10" s="14" cm="1">
        <f t="array" aca="1" ref="AD10" ca="1">INDIRECT("DATA!E"&amp;632-5*(ROW()-2)/2+(COLUMN()-24)/3)</f>
        <v>0.76276269008343223</v>
      </c>
      <c r="AE10" s="15" cm="1">
        <f t="array" aca="1" ref="AE10" ca="1">INDIRECT("DATA!F" &amp; 632-5*(ROW()-2)/2+(COLUMN()-25)/3)</f>
        <v>0.98298969853486917</v>
      </c>
      <c r="AF10" s="16" cm="1">
        <f t="array" aca="1" ref="AF10" ca="1">INDIRECT("DATA!G" &amp; 632-5*(ROW()-2)/2+(COLUMN()-26)/3)</f>
        <v>0.91416445060107077</v>
      </c>
      <c r="AG10" s="14" cm="1">
        <f t="array" aca="1" ref="AG10" ca="1">INDIRECT("DATA!E"&amp;632-5*(ROW()-2)/2+(COLUMN()-24)/3)</f>
        <v>0.56186250024065354</v>
      </c>
      <c r="AH10" s="15" cm="1">
        <f t="array" aca="1" ref="AH10" ca="1">INDIRECT("DATA!F" &amp; 632-5*(ROW()-2)/2+(COLUMN()-25)/3)</f>
        <v>0.95700497905054638</v>
      </c>
      <c r="AI10" s="16" cm="1">
        <f t="array" aca="1" ref="AI10" ca="1">INDIRECT("DATA!G" &amp; 632-5*(ROW()-2)/2+(COLUMN()-26)/3)</f>
        <v>0.82317335206292153</v>
      </c>
      <c r="AJ10" s="14" cm="1">
        <f t="array" aca="1" ref="AJ10" ca="1">INDIRECT("DATA!E"&amp;632-5*(ROW()-2)/2+(COLUMN()-24)/3)</f>
        <v>0.2318452429535495</v>
      </c>
      <c r="AK10" s="15" cm="1">
        <f t="array" aca="1" ref="AK10" ca="1">INDIRECT("DATA!F" &amp; 632-5*(ROW()-2)/2+(COLUMN()-25)/3)</f>
        <v>0.94934993659049005</v>
      </c>
      <c r="AL10" s="16" cm="1">
        <f t="array" aca="1" ref="AL10" ca="1">INDIRECT("DATA!G" &amp; 632-5*(ROW()-2)/2+(COLUMN()-26)/3)</f>
        <v>0.65164185117162332</v>
      </c>
    </row>
    <row r="11" spans="2:38" ht="17" thickBot="1" x14ac:dyDescent="0.25">
      <c r="B11" s="34"/>
      <c r="C11" s="36"/>
      <c r="D11" s="5" t="s">
        <v>15</v>
      </c>
      <c r="E11" s="19" cm="1">
        <f t="array" aca="1" ref="E11" ca="1">INDIRECT("DATA!H" &amp; 317-5*(ROW()-3)/2+(COLUMN()-5)/3)</f>
        <v>0.918116021186274</v>
      </c>
      <c r="F11" s="20" cm="1">
        <f t="array" aca="1" ref="F11" ca="1">INDIRECT("DATA!I" &amp; 317-5*(ROW()-3)/2+(COLUMN()-6)/3)</f>
        <v>0.97907839289083642</v>
      </c>
      <c r="G11" s="21" cm="1">
        <f t="array" aca="1" ref="G11" ca="1">INDIRECT("DATA!J" &amp; 317-5*(ROW()-3)/2+(COLUMN()-7)/3)</f>
        <v>0.9542409274546938</v>
      </c>
      <c r="H11" s="19" cm="1">
        <f t="array" aca="1" ref="H11" ca="1">INDIRECT("DATA!H" &amp; 317-5*(ROW()-3)/2+(COLUMN()-5)/3)</f>
        <v>0.90122317906792559</v>
      </c>
      <c r="I11" s="20" cm="1">
        <f t="array" aca="1" ref="I11" ca="1">INDIRECT("DATA!I" &amp; 317-5*(ROW()-3)/2+(COLUMN()-6)/3)</f>
        <v>0.9761764926005736</v>
      </c>
      <c r="J11" s="21" cm="1">
        <f t="array" aca="1" ref="J11" ca="1">INDIRECT("DATA!J" &amp; 317-5*(ROW()-3)/2+(COLUMN()-7)/3)</f>
        <v>0.94453120539793323</v>
      </c>
      <c r="K11" s="19" cm="1">
        <f t="array" aca="1" ref="K11" ca="1">INDIRECT("DATA!H" &amp; 317-5*(ROW()-3)/2+(COLUMN()-5)/3)</f>
        <v>0.84452992919541836</v>
      </c>
      <c r="L11" s="20" cm="1">
        <f t="array" aca="1" ref="L11" ca="1">INDIRECT("DATA!I" &amp; 317-5*(ROW()-3)/2+(COLUMN()-6)/3)</f>
        <v>0.96387691446724122</v>
      </c>
      <c r="M11" s="21" cm="1">
        <f t="array" aca="1" ref="M11" ca="1">INDIRECT("DATA!J" &amp; 317-5*(ROW()-3)/2+(COLUMN()-7)/3)</f>
        <v>0.91262081446645738</v>
      </c>
      <c r="N11" s="19" cm="1">
        <f t="array" aca="1" ref="N11" ca="1">INDIRECT("DATA!H" &amp; 317-5*(ROW()-3)/2+(COLUMN()-5)/3)</f>
        <v>0.74282668729777446</v>
      </c>
      <c r="O11" s="20" cm="1">
        <f t="array" aca="1" ref="O11" ca="1">INDIRECT("DATA!I" &amp; 317-5*(ROW()-3)/2+(COLUMN()-6)/3)</f>
        <v>0.92672580513224045</v>
      </c>
      <c r="P11" s="21" cm="1">
        <f t="array" aca="1" ref="P11" ca="1">INDIRECT("DATA!J" &amp; 317-5*(ROW()-3)/2+(COLUMN()-7)/3)</f>
        <v>0.84635207973617366</v>
      </c>
      <c r="Q11" s="19" cm="1">
        <f t="array" aca="1" ref="Q11" ca="1">INDIRECT("DATA!H" &amp; 317-5*(ROW()-3)/2+(COLUMN()-5)/3)</f>
        <v>0.57392513035631443</v>
      </c>
      <c r="R11" s="20" cm="1">
        <f t="array" aca="1" ref="R11" ca="1">INDIRECT("DATA!I" &amp; 317-5*(ROW()-3)/2+(COLUMN()-6)/3)</f>
        <v>0.69363119627096392</v>
      </c>
      <c r="S11" s="21" cm="1">
        <f t="array" aca="1" ref="S11" ca="1">INDIRECT("DATA!J" &amp; 317-5*(ROW()-3)/2+(COLUMN()-7)/3)</f>
        <v>0.6412618325718511</v>
      </c>
      <c r="T11" s="17"/>
      <c r="U11" s="37"/>
      <c r="V11" s="39"/>
      <c r="W11" s="22" t="s">
        <v>15</v>
      </c>
      <c r="X11" s="19" cm="1">
        <f t="array" aca="1" ref="X11" ca="1">INDIRECT("DATA!H" &amp; 632-5*(ROW()-3)/2+(COLUMN()-24)/3)</f>
        <v>0.89577117547929319</v>
      </c>
      <c r="Y11" s="20" cm="1">
        <f t="array" aca="1" ref="Y11" ca="1">INDIRECT("DATA!I" &amp; 632-5*(ROW()-3)/2+(COLUMN()-25)/3)</f>
        <v>0.97661531031408544</v>
      </c>
      <c r="Z11" s="21" cm="1">
        <f t="array" aca="1" ref="Z11" ca="1">INDIRECT("DATA!J" &amp; 632-5*(ROW()-3)/2+(COLUMN()-26)/3)</f>
        <v>0.95821623433757119</v>
      </c>
      <c r="AA11" s="19" cm="1">
        <f t="array" aca="1" ref="AA11" ca="1">INDIRECT("DATA!H" &amp; 632-5*(ROW()-3)/2+(COLUMN()-24)/3)</f>
        <v>0.87192856679182473</v>
      </c>
      <c r="AB11" s="20" cm="1">
        <f t="array" aca="1" ref="AB11" ca="1">INDIRECT("DATA!I" &amp; 632-5*(ROW()-3)/2+(COLUMN()-25)/3)</f>
        <v>0.97298342456895359</v>
      </c>
      <c r="AC11" s="21" cm="1">
        <f t="array" aca="1" ref="AC11" ca="1">INDIRECT("DATA!J" &amp; 632-5*(ROW()-3)/2+(COLUMN()-26)/3)</f>
        <v>0.94554589183207582</v>
      </c>
      <c r="AD11" s="19" cm="1">
        <f t="array" aca="1" ref="AD11" ca="1">INDIRECT("DATA!H" &amp; 632-5*(ROW()-3)/2+(COLUMN()-24)/3)</f>
        <v>0.78379431587706905</v>
      </c>
      <c r="AE11" s="20" cm="1">
        <f t="array" aca="1" ref="AE11" ca="1">INDIRECT("DATA!I" &amp; 632-5*(ROW()-3)/2+(COLUMN()-25)/3)</f>
        <v>0.95493401850156678</v>
      </c>
      <c r="AF11" s="21" cm="1">
        <f t="array" aca="1" ref="AF11" ca="1">INDIRECT("DATA!J" &amp; 632-5*(ROW()-3)/2+(COLUMN()-26)/3)</f>
        <v>0.89217269782062636</v>
      </c>
      <c r="AG11" s="19" cm="1">
        <f t="array" aca="1" ref="AG11" ca="1">INDIRECT("DATA!H" &amp; 632-5*(ROW()-3)/2+(COLUMN()-24)/3)</f>
        <v>0.60866750704924821</v>
      </c>
      <c r="AH11" s="20" cm="1">
        <f t="array" aca="1" ref="AH11" ca="1">INDIRECT("DATA!I" &amp; 632-5*(ROW()-3)/2+(COLUMN()-25)/3)</f>
        <v>0.88713489029453829</v>
      </c>
      <c r="AI11" s="21" cm="1">
        <f t="array" aca="1" ref="AI11" ca="1">INDIRECT("DATA!J" &amp; 632-5*(ROW()-3)/2+(COLUMN()-26)/3)</f>
        <v>0.75605232054139537</v>
      </c>
      <c r="AJ11" s="19" cm="1">
        <f t="array" aca="1" ref="AJ11" ca="1">INDIRECT("DATA!H" &amp; 632-5*(ROW()-3)/2+(COLUMN()-24)/3)</f>
        <v>0.39935566907111159</v>
      </c>
      <c r="AK11" s="20" cm="1">
        <f t="array" aca="1" ref="AK11" ca="1">INDIRECT("DATA!I" &amp; 632-5*(ROW()-3)/2+(COLUMN()-25)/3)</f>
        <v>0.46505438408023481</v>
      </c>
      <c r="AL11" s="21" cm="1">
        <f t="array" aca="1" ref="AL11" ca="1">INDIRECT("DATA!J" &amp; 632-5*(ROW()-3)/2+(COLUMN()-26)/3)</f>
        <v>0.4345914213223756</v>
      </c>
    </row>
    <row r="12" spans="2:38" x14ac:dyDescent="0.2">
      <c r="B12" s="34"/>
      <c r="C12" s="35">
        <v>0</v>
      </c>
      <c r="D12" s="4" t="s">
        <v>16</v>
      </c>
      <c r="E12" s="14" cm="1">
        <f t="array" aca="1" ref="E12" ca="1">INDIRECT("DATA!E"&amp;317-5*(ROW()-2)/2+(COLUMN()-5)/3)</f>
        <v>0.93682607936341877</v>
      </c>
      <c r="F12" s="15" cm="1">
        <f t="array" aca="1" ref="F12" ca="1">INDIRECT("DATA!F" &amp; 317-5*(ROW()-2)/2+(COLUMN()-6)/3)</f>
        <v>0.99248149628480964</v>
      </c>
      <c r="G12" s="16" cm="1">
        <f t="array" aca="1" ref="G12" ca="1">INDIRECT("DATA!G" &amp; 317-5*(ROW()-2)/2+(COLUMN()-7)/3)</f>
        <v>0.97635432139444955</v>
      </c>
      <c r="H12" s="14" cm="1">
        <f t="array" aca="1" ref="H12" ca="1">INDIRECT("DATA!E"&amp;317-5*(ROW()-2)/2+(COLUMN()-5)/3)</f>
        <v>0.91998385033519403</v>
      </c>
      <c r="I12" s="15" cm="1">
        <f t="array" aca="1" ref="I12" ca="1">INDIRECT("DATA!F" &amp; 317-5*(ROW()-2)/2+(COLUMN()-6)/3)</f>
        <v>0.99248566102130464</v>
      </c>
      <c r="J12" s="16" cm="1">
        <f t="array" aca="1" ref="J12" ca="1">INDIRECT("DATA!G" &amp; 317-5*(ROW()-2)/2+(COLUMN()-7)/3)</f>
        <v>0.97039254310531964</v>
      </c>
      <c r="K12" s="14" cm="1">
        <f t="array" aca="1" ref="K12" ca="1">INDIRECT("DATA!E"&amp;317-5*(ROW()-2)/2+(COLUMN()-5)/3)</f>
        <v>0.86193415564437181</v>
      </c>
      <c r="L12" s="15" cm="1">
        <f t="array" aca="1" ref="L12" ca="1">INDIRECT("DATA!F" &amp; 317-5*(ROW()-2)/2+(COLUMN()-6)/3)</f>
        <v>0.98717795097652816</v>
      </c>
      <c r="M12" s="16" cm="1">
        <f t="array" aca="1" ref="M12" ca="1">INDIRECT("DATA!G" &amp; 317-5*(ROW()-2)/2+(COLUMN()-7)/3)</f>
        <v>0.94644777259106583</v>
      </c>
      <c r="N12" s="14" cm="1">
        <f t="array" aca="1" ref="N12" ca="1">INDIRECT("DATA!E"&amp;317-5*(ROW()-2)/2+(COLUMN()-5)/3)</f>
        <v>0.76404470291943793</v>
      </c>
      <c r="O12" s="15" cm="1">
        <f t="array" aca="1" ref="O12" ca="1">INDIRECT("DATA!F" &amp; 317-5*(ROW()-2)/2+(COLUMN()-6)/3)</f>
        <v>0.97418619835625164</v>
      </c>
      <c r="P12" s="16" cm="1">
        <f t="array" aca="1" ref="P12" ca="1">INDIRECT("DATA!G" &amp; 317-5*(ROW()-2)/2+(COLUMN()-7)/3)</f>
        <v>0.90000675644658379</v>
      </c>
      <c r="Q12" s="14" cm="1">
        <f t="array" aca="1" ref="Q12" ca="1">INDIRECT("DATA!E"&amp;317-5*(ROW()-2)/2+(COLUMN()-5)/3)</f>
        <v>0.60131023208437184</v>
      </c>
      <c r="R12" s="15" cm="1">
        <f t="array" aca="1" ref="R12" ca="1">INDIRECT("DATA!F" &amp; 317-5*(ROW()-2)/2+(COLUMN()-6)/3)</f>
        <v>0.97606283865400845</v>
      </c>
      <c r="S12" s="16" cm="1">
        <f t="array" aca="1" ref="S12" ca="1">INDIRECT("DATA!G" &amp; 317-5*(ROW()-2)/2+(COLUMN()-7)/3)</f>
        <v>0.83954672894981031</v>
      </c>
      <c r="T12" s="17"/>
      <c r="U12" s="37"/>
      <c r="V12" s="38">
        <v>0</v>
      </c>
      <c r="W12" s="18" t="s">
        <v>16</v>
      </c>
      <c r="X12" s="14" cm="1">
        <f t="array" aca="1" ref="X12" ca="1">INDIRECT("DATA!E"&amp;632-5*(ROW()-2)/2+(COLUMN()-24)/3)</f>
        <v>0.92217992445372421</v>
      </c>
      <c r="Y12" s="15" cm="1">
        <f t="array" aca="1" ref="Y12" ca="1">INDIRECT("DATA!F" &amp; 632-5*(ROW()-2)/2+(COLUMN()-25)/3)</f>
        <v>0.99101927397294576</v>
      </c>
      <c r="Z12" s="16" cm="1">
        <f t="array" aca="1" ref="Z12" ca="1">INDIRECT("DATA!G" &amp; 632-5*(ROW()-2)/2+(COLUMN()-26)/3)</f>
        <v>0.9715922326405364</v>
      </c>
      <c r="AA12" s="14" cm="1">
        <f t="array" aca="1" ref="AA12" ca="1">INDIRECT("DATA!E"&amp;632-5*(ROW()-2)/2+(COLUMN()-24)/3)</f>
        <v>0.89783503705659273</v>
      </c>
      <c r="AB12" s="15" cm="1">
        <f t="array" aca="1" ref="AB12" ca="1">INDIRECT("DATA!F" &amp; 632-5*(ROW()-2)/2+(COLUMN()-25)/3)</f>
        <v>0.9908645422676704</v>
      </c>
      <c r="AC12" s="16" cm="1">
        <f t="array" aca="1" ref="AC12" ca="1">INDIRECT("DATA!G" &amp; 632-5*(ROW()-2)/2+(COLUMN()-26)/3)</f>
        <v>0.96356122113222764</v>
      </c>
      <c r="AD12" s="14" cm="1">
        <f t="array" aca="1" ref="AD12" ca="1">INDIRECT("DATA!E"&amp;632-5*(ROW()-2)/2+(COLUMN()-24)/3)</f>
        <v>0.80534301070886893</v>
      </c>
      <c r="AE12" s="15" cm="1">
        <f t="array" aca="1" ref="AE12" ca="1">INDIRECT("DATA!F" &amp; 632-5*(ROW()-2)/2+(COLUMN()-25)/3)</f>
        <v>0.983054899186659</v>
      </c>
      <c r="AF12" s="16" cm="1">
        <f t="array" aca="1" ref="AF12" ca="1">INDIRECT("DATA!G" &amp; 632-5*(ROW()-2)/2+(COLUMN()-26)/3)</f>
        <v>0.92893003000505159</v>
      </c>
      <c r="AG12" s="14" cm="1">
        <f t="array" aca="1" ref="AG12" ca="1">INDIRECT("DATA!E"&amp;632-5*(ROW()-2)/2+(COLUMN()-24)/3)</f>
        <v>0.61740123321563922</v>
      </c>
      <c r="AH12" s="15" cm="1">
        <f t="array" aca="1" ref="AH12" ca="1">INDIRECT("DATA!F" &amp; 632-5*(ROW()-2)/2+(COLUMN()-25)/3)</f>
        <v>0.95941315348331879</v>
      </c>
      <c r="AI12" s="16" cm="1">
        <f t="array" aca="1" ref="AI12" ca="1">INDIRECT("DATA!G" &amp; 632-5*(ROW()-2)/2+(COLUMN()-26)/3)</f>
        <v>0.84769930581462161</v>
      </c>
      <c r="AJ12" s="14" cm="1">
        <f t="array" aca="1" ref="AJ12" ca="1">INDIRECT("DATA!E"&amp;632-5*(ROW()-2)/2+(COLUMN()-24)/3)</f>
        <v>0.31461750637864411</v>
      </c>
      <c r="AK12" s="15" cm="1">
        <f t="array" aca="1" ref="AK12" ca="1">INDIRECT("DATA!F" &amp; 632-5*(ROW()-2)/2+(COLUMN()-25)/3)</f>
        <v>0.94671351210235544</v>
      </c>
      <c r="AL12" s="16" cm="1">
        <f t="array" aca="1" ref="AL12" ca="1">INDIRECT("DATA!G" &amp; 632-5*(ROW()-2)/2+(COLUMN()-26)/3)</f>
        <v>0.69485927324044616</v>
      </c>
    </row>
    <row r="13" spans="2:38" ht="17" thickBot="1" x14ac:dyDescent="0.25">
      <c r="B13" s="34"/>
      <c r="C13" s="36"/>
      <c r="D13" s="5" t="s">
        <v>15</v>
      </c>
      <c r="E13" s="19" cm="1">
        <f t="array" aca="1" ref="E13" ca="1">INDIRECT("DATA!H" &amp; 317-5*(ROW()-3)/2+(COLUMN()-5)/3)</f>
        <v>0.94128511415709237</v>
      </c>
      <c r="F13" s="20" cm="1">
        <f t="array" aca="1" ref="F13" ca="1">INDIRECT("DATA!I" &amp; 317-5*(ROW()-3)/2+(COLUMN()-6)/3)</f>
        <v>0.98230505860293038</v>
      </c>
      <c r="G13" s="21" cm="1">
        <f t="array" aca="1" ref="G13" ca="1">INDIRECT("DATA!J" &amp; 317-5*(ROW()-3)/2+(COLUMN()-7)/3)</f>
        <v>0.9651551612866478</v>
      </c>
      <c r="H13" s="19" cm="1">
        <f t="array" aca="1" ref="H13" ca="1">INDIRECT("DATA!H" &amp; 317-5*(ROW()-3)/2+(COLUMN()-5)/3)</f>
        <v>0.9226432487660996</v>
      </c>
      <c r="I13" s="20" cm="1">
        <f t="array" aca="1" ref="I13" ca="1">INDIRECT("DATA!I" &amp; 317-5*(ROW()-3)/2+(COLUMN()-6)/3)</f>
        <v>0.97774656333244758</v>
      </c>
      <c r="J13" s="21" cm="1">
        <f t="array" aca="1" ref="J13" ca="1">INDIRECT("DATA!J" &amp; 317-5*(ROW()-3)/2+(COLUMN()-7)/3)</f>
        <v>0.95448723051445283</v>
      </c>
      <c r="K13" s="19" cm="1">
        <f t="array" aca="1" ref="K13" ca="1">INDIRECT("DATA!H" &amp; 317-5*(ROW()-3)/2+(COLUMN()-5)/3)</f>
        <v>0.87178018748723118</v>
      </c>
      <c r="L13" s="20" cm="1">
        <f t="array" aca="1" ref="L13" ca="1">INDIRECT("DATA!I" &amp; 317-5*(ROW()-3)/2+(COLUMN()-6)/3)</f>
        <v>0.97037166237364358</v>
      </c>
      <c r="M13" s="21" cm="1">
        <f t="array" aca="1" ref="M13" ca="1">INDIRECT("DATA!J" &amp; 317-5*(ROW()-3)/2+(COLUMN()-7)/3)</f>
        <v>0.92774661431260264</v>
      </c>
      <c r="N13" s="19" cm="1">
        <f t="array" aca="1" ref="N13" ca="1">INDIRECT("DATA!H" &amp; 317-5*(ROW()-3)/2+(COLUMN()-5)/3)</f>
        <v>0.77403048742956049</v>
      </c>
      <c r="O13" s="20" cm="1">
        <f t="array" aca="1" ref="O13" ca="1">INDIRECT("DATA!I" &amp; 317-5*(ROW()-3)/2+(COLUMN()-6)/3)</f>
        <v>0.94169583557023961</v>
      </c>
      <c r="P13" s="21" cm="1">
        <f t="array" aca="1" ref="P13" ca="1">INDIRECT("DATA!J" &amp; 317-5*(ROW()-3)/2+(COLUMN()-7)/3)</f>
        <v>0.86821834227195049</v>
      </c>
      <c r="Q13" s="19" cm="1">
        <f t="array" aca="1" ref="Q13" ca="1">INDIRECT("DATA!H" &amp; 317-5*(ROW()-3)/2+(COLUMN()-5)/3)</f>
        <v>0.60907408300034749</v>
      </c>
      <c r="R13" s="20" cm="1">
        <f t="array" aca="1" ref="R13" ca="1">INDIRECT("DATA!I" &amp; 317-5*(ROW()-3)/2+(COLUMN()-6)/3)</f>
        <v>0.7521442335276064</v>
      </c>
      <c r="S13" s="21" cm="1">
        <f t="array" aca="1" ref="S13" ca="1">INDIRECT("DATA!J" &amp; 317-5*(ROW()-3)/2+(COLUMN()-7)/3)</f>
        <v>0.68846893170711154</v>
      </c>
      <c r="T13" s="17"/>
      <c r="U13" s="37"/>
      <c r="V13" s="39"/>
      <c r="W13" s="22" t="s">
        <v>15</v>
      </c>
      <c r="X13" s="19" cm="1">
        <f t="array" aca="1" ref="X13" ca="1">INDIRECT("DATA!H" &amp; 632-5*(ROW()-3)/2+(COLUMN()-24)/3)</f>
        <v>0.92835404683875744</v>
      </c>
      <c r="Y13" s="20" cm="1">
        <f t="array" aca="1" ref="Y13" ca="1">INDIRECT("DATA!I" &amp; 632-5*(ROW()-3)/2+(COLUMN()-25)/3)</f>
        <v>0.98106686035192037</v>
      </c>
      <c r="Z13" s="21" cm="1">
        <f t="array" aca="1" ref="Z13" ca="1">INDIRECT("DATA!J" &amp; 632-5*(ROW()-3)/2+(COLUMN()-26)/3)</f>
        <v>0.96946604542823844</v>
      </c>
      <c r="AA13" s="19" cm="1">
        <f t="array" aca="1" ref="AA13" ca="1">INDIRECT("DATA!H" &amp; 632-5*(ROW()-3)/2+(COLUMN()-24)/3)</f>
        <v>0.90339970900016997</v>
      </c>
      <c r="AB13" s="20" cm="1">
        <f t="array" aca="1" ref="AB13" ca="1">INDIRECT("DATA!I" &amp; 632-5*(ROW()-3)/2+(COLUMN()-25)/3)</f>
        <v>0.97547624622898199</v>
      </c>
      <c r="AC13" s="21" cm="1">
        <f t="array" aca="1" ref="AC13" ca="1">INDIRECT("DATA!J" &amp; 632-5*(ROW()-3)/2+(COLUMN()-26)/3)</f>
        <v>0.95712716305355938</v>
      </c>
      <c r="AD13" s="19" cm="1">
        <f t="array" aca="1" ref="AD13" ca="1">INDIRECT("DATA!H" &amp; 632-5*(ROW()-3)/2+(COLUMN()-24)/3)</f>
        <v>0.82888456411342326</v>
      </c>
      <c r="AE13" s="20" cm="1">
        <f t="array" aca="1" ref="AE13" ca="1">INDIRECT("DATA!I" &amp; 632-5*(ROW()-3)/2+(COLUMN()-25)/3)</f>
        <v>0.96481406676735204</v>
      </c>
      <c r="AF13" s="21" cm="1">
        <f t="array" aca="1" ref="AF13" ca="1">INDIRECT("DATA!J" &amp; 632-5*(ROW()-3)/2+(COLUMN()-26)/3)</f>
        <v>0.91659479626246698</v>
      </c>
      <c r="AG13" s="19" cm="1">
        <f t="array" aca="1" ref="AG13" ca="1">INDIRECT("DATA!H" &amp; 632-5*(ROW()-3)/2+(COLUMN()-24)/3)</f>
        <v>0.66423417804280349</v>
      </c>
      <c r="AH13" s="20" cm="1">
        <f t="array" aca="1" ref="AH13" ca="1">INDIRECT("DATA!I" &amp; 632-5*(ROW()-3)/2+(COLUMN()-25)/3)</f>
        <v>0.91634415827873561</v>
      </c>
      <c r="AI13" s="21" cm="1">
        <f t="array" aca="1" ref="AI13" ca="1">INDIRECT("DATA!J" &amp; 632-5*(ROW()-3)/2+(COLUMN()-26)/3)</f>
        <v>0.79808620463582602</v>
      </c>
      <c r="AJ13" s="19" cm="1">
        <f t="array" aca="1" ref="AJ13" ca="1">INDIRECT("DATA!H" &amp; 632-5*(ROW()-3)/2+(COLUMN()-24)/3)</f>
        <v>0.44155896283140361</v>
      </c>
      <c r="AK13" s="20" cm="1">
        <f t="array" aca="1" ref="AK13" ca="1">INDIRECT("DATA!I" &amp; 632-5*(ROW()-3)/2+(COLUMN()-25)/3)</f>
        <v>0.5524846974959835</v>
      </c>
      <c r="AL13" s="21" cm="1">
        <f t="array" aca="1" ref="AL13" ca="1">INDIRECT("DATA!J" &amp; 632-5*(ROW()-3)/2+(COLUMN()-26)/3)</f>
        <v>0.5018161585601647</v>
      </c>
    </row>
    <row r="14" spans="2:38" x14ac:dyDescent="0.2">
      <c r="B14" s="34"/>
      <c r="C14" s="35">
        <v>-5</v>
      </c>
      <c r="D14" s="4" t="s">
        <v>16</v>
      </c>
      <c r="E14" s="14" cm="1">
        <f t="array" aca="1" ref="E14" ca="1">INDIRECT("DATA!E"&amp;317-5*(ROW()-2)/2+(COLUMN()-5)/3)</f>
        <v>0.95543215309865204</v>
      </c>
      <c r="F14" s="15" cm="1">
        <f t="array" aca="1" ref="F14" ca="1">INDIRECT("DATA!F" &amp; 317-5*(ROW()-2)/2+(COLUMN()-6)/3)</f>
        <v>0.99285538486928804</v>
      </c>
      <c r="G14" s="16" cm="1">
        <f t="array" aca="1" ref="G14" ca="1">INDIRECT("DATA!G" &amp; 317-5*(ROW()-2)/2+(COLUMN()-7)/3)</f>
        <v>0.98283528388113217</v>
      </c>
      <c r="H14" s="14" cm="1">
        <f t="array" aca="1" ref="H14" ca="1">INDIRECT("DATA!E"&amp;317-5*(ROW()-2)/2+(COLUMN()-5)/3)</f>
        <v>0.9380399473686184</v>
      </c>
      <c r="I14" s="15" cm="1">
        <f t="array" aca="1" ref="I14" ca="1">INDIRECT("DATA!F" &amp; 317-5*(ROW()-2)/2+(COLUMN()-6)/3)</f>
        <v>0.99190774008540483</v>
      </c>
      <c r="J14" s="16" cm="1">
        <f t="array" aca="1" ref="J14" ca="1">INDIRECT("DATA!G" &amp; 317-5*(ROW()-2)/2+(COLUMN()-7)/3)</f>
        <v>0.97631044913633502</v>
      </c>
      <c r="K14" s="14" cm="1">
        <f t="array" aca="1" ref="K14" ca="1">INDIRECT("DATA!E"&amp;317-5*(ROW()-2)/2+(COLUMN()-5)/3)</f>
        <v>0.88360293614230379</v>
      </c>
      <c r="L14" s="15" cm="1">
        <f t="array" aca="1" ref="L14" ca="1">INDIRECT("DATA!F" &amp; 317-5*(ROW()-2)/2+(COLUMN()-6)/3)</f>
        <v>0.98816875734632981</v>
      </c>
      <c r="M14" s="16" cm="1">
        <f t="array" aca="1" ref="M14" ca="1">INDIRECT("DATA!G" &amp; 317-5*(ROW()-2)/2+(COLUMN()-7)/3)</f>
        <v>0.95478790337283925</v>
      </c>
      <c r="N14" s="14" cm="1">
        <f t="array" aca="1" ref="N14" ca="1">INDIRECT("DATA!E"&amp;317-5*(ROW()-2)/2+(COLUMN()-5)/3)</f>
        <v>0.78844042110780965</v>
      </c>
      <c r="O14" s="15" cm="1">
        <f t="array" aca="1" ref="O14" ca="1">INDIRECT("DATA!F" &amp; 317-5*(ROW()-2)/2+(COLUMN()-6)/3)</f>
        <v>0.97708999220159964</v>
      </c>
      <c r="P14" s="16" cm="1">
        <f t="array" aca="1" ref="P14" ca="1">INDIRECT("DATA!G" &amp; 317-5*(ROW()-2)/2+(COLUMN()-7)/3)</f>
        <v>0.91148263037739041</v>
      </c>
      <c r="Q14" s="14" cm="1">
        <f t="array" aca="1" ref="Q14" ca="1">INDIRECT("DATA!E"&amp;317-5*(ROW()-2)/2+(COLUMN()-5)/3)</f>
        <v>0.63404747891285029</v>
      </c>
      <c r="R14" s="15" cm="1">
        <f t="array" aca="1" ref="R14" ca="1">INDIRECT("DATA!F" &amp; 317-5*(ROW()-2)/2+(COLUMN()-6)/3)</f>
        <v>0.97358301639356437</v>
      </c>
      <c r="S14" s="16" cm="1">
        <f t="array" aca="1" ref="S14" ca="1">INDIRECT("DATA!G" &amp; 317-5*(ROW()-2)/2+(COLUMN()-7)/3)</f>
        <v>0.85128002826869897</v>
      </c>
      <c r="T14" s="17"/>
      <c r="U14" s="37"/>
      <c r="V14" s="38">
        <v>-5</v>
      </c>
      <c r="W14" s="18" t="s">
        <v>16</v>
      </c>
      <c r="X14" s="14" cm="1">
        <f t="array" aca="1" ref="X14" ca="1">INDIRECT("DATA!E"&amp;632-5*(ROW()-2)/2+(COLUMN()-24)/3)</f>
        <v>0.94627287517350001</v>
      </c>
      <c r="Y14" s="15" cm="1">
        <f t="array" aca="1" ref="Y14" ca="1">INDIRECT("DATA!F" &amp; 632-5*(ROW()-2)/2+(COLUMN()-25)/3)</f>
        <v>0.99168453601287798</v>
      </c>
      <c r="Z14" s="16" cm="1">
        <f t="array" aca="1" ref="Z14" ca="1">INDIRECT("DATA!G" &amp; 632-5*(ROW()-2)/2+(COLUMN()-26)/3)</f>
        <v>0.97984151965035915</v>
      </c>
      <c r="AA14" s="14" cm="1">
        <f t="array" aca="1" ref="AA14" ca="1">INDIRECT("DATA!E"&amp;632-5*(ROW()-2)/2+(COLUMN()-24)/3)</f>
        <v>0.92238886264452802</v>
      </c>
      <c r="AB14" s="15" cm="1">
        <f t="array" aca="1" ref="AB14" ca="1">INDIRECT("DATA!F" &amp; 632-5*(ROW()-2)/2+(COLUMN()-25)/3)</f>
        <v>0.99035912424646599</v>
      </c>
      <c r="AC14" s="16" cm="1">
        <f t="array" aca="1" ref="AC14" ca="1">INDIRECT("DATA!G" &amp; 632-5*(ROW()-2)/2+(COLUMN()-26)/3)</f>
        <v>0.97147645433510565</v>
      </c>
      <c r="AD14" s="14" cm="1">
        <f t="array" aca="1" ref="AD14" ca="1">INDIRECT("DATA!E"&amp;632-5*(ROW()-2)/2+(COLUMN()-24)/3)</f>
        <v>0.84010375811735094</v>
      </c>
      <c r="AE14" s="15" cm="1">
        <f t="array" aca="1" ref="AE14" ca="1">INDIRECT("DATA!F" &amp; 632-5*(ROW()-2)/2+(COLUMN()-25)/3)</f>
        <v>0.98471597490512663</v>
      </c>
      <c r="AF14" s="16" cm="1">
        <f t="array" aca="1" ref="AF14" ca="1">INDIRECT("DATA!G" &amp; 632-5*(ROW()-2)/2+(COLUMN()-26)/3)</f>
        <v>0.94154427248308481</v>
      </c>
      <c r="AG14" s="14" cm="1">
        <f t="array" aca="1" ref="AG14" ca="1">INDIRECT("DATA!E"&amp;632-5*(ROW()-2)/2+(COLUMN()-24)/3)</f>
        <v>0.66453854737550622</v>
      </c>
      <c r="AH14" s="15" cm="1">
        <f t="array" aca="1" ref="AH14" ca="1">INDIRECT("DATA!F" &amp; 632-5*(ROW()-2)/2+(COLUMN()-25)/3)</f>
        <v>0.96557800506605862</v>
      </c>
      <c r="AI14" s="16" cm="1">
        <f t="array" aca="1" ref="AI14" ca="1">INDIRECT("DATA!G" &amp; 632-5*(ROW()-2)/2+(COLUMN()-26)/3)</f>
        <v>0.86956928217612717</v>
      </c>
      <c r="AJ14" s="14" cm="1">
        <f t="array" aca="1" ref="AJ14" ca="1">INDIRECT("DATA!E"&amp;632-5*(ROW()-2)/2+(COLUMN()-24)/3)</f>
        <v>0.38986661976377512</v>
      </c>
      <c r="AK14" s="15" cm="1">
        <f t="array" aca="1" ref="AK14" ca="1">INDIRECT("DATA!F" &amp; 632-5*(ROW()-2)/2+(COLUMN()-25)/3)</f>
        <v>0.94560019164994957</v>
      </c>
      <c r="AL14" s="16" cm="1">
        <f t="array" aca="1" ref="AL14" ca="1">INDIRECT("DATA!G" &amp; 632-5*(ROW()-2)/2+(COLUMN()-26)/3)</f>
        <v>0.72947576360258926</v>
      </c>
    </row>
    <row r="15" spans="2:38" ht="17" thickBot="1" x14ac:dyDescent="0.25">
      <c r="B15" s="34"/>
      <c r="C15" s="36"/>
      <c r="D15" s="5" t="s">
        <v>15</v>
      </c>
      <c r="E15" s="19" cm="1">
        <f t="array" aca="1" ref="E15" ca="1">INDIRECT("DATA!H" &amp; 317-5*(ROW()-3)/2+(COLUMN()-5)/3)</f>
        <v>0.95627897411824603</v>
      </c>
      <c r="F15" s="20" cm="1">
        <f t="array" aca="1" ref="F15" ca="1">INDIRECT("DATA!I" &amp; 317-5*(ROW()-3)/2+(COLUMN()-6)/3)</f>
        <v>0.98276298888516922</v>
      </c>
      <c r="G15" s="21" cm="1">
        <f t="array" aca="1" ref="G15" ca="1">INDIRECT("DATA!J" &amp; 317-5*(ROW()-3)/2+(COLUMN()-7)/3)</f>
        <v>0.972126866471966</v>
      </c>
      <c r="H15" s="19" cm="1">
        <f t="array" aca="1" ref="H15" ca="1">INDIRECT("DATA!H" &amp; 317-5*(ROW()-3)/2+(COLUMN()-5)/3)</f>
        <v>0.94177111000558977</v>
      </c>
      <c r="I15" s="20" cm="1">
        <f t="array" aca="1" ref="I15" ca="1">INDIRECT("DATA!I" &amp; 317-5*(ROW()-3)/2+(COLUMN()-6)/3)</f>
        <v>0.98101586994797485</v>
      </c>
      <c r="J15" s="21" cm="1">
        <f t="array" aca="1" ref="J15" ca="1">INDIRECT("DATA!J" &amp; 317-5*(ROW()-3)/2+(COLUMN()-7)/3)</f>
        <v>0.96416751329743322</v>
      </c>
      <c r="K15" s="19" cm="1">
        <f t="array" aca="1" ref="K15" ca="1">INDIRECT("DATA!H" &amp; 317-5*(ROW()-3)/2+(COLUMN()-5)/3)</f>
        <v>0.88891902016054503</v>
      </c>
      <c r="L15" s="20" cm="1">
        <f t="array" aca="1" ref="L15" ca="1">INDIRECT("DATA!I" &amp; 317-5*(ROW()-3)/2+(COLUMN()-6)/3)</f>
        <v>0.9722736830709926</v>
      </c>
      <c r="M15" s="21" cm="1">
        <f t="array" aca="1" ref="M15" ca="1">INDIRECT("DATA!J" &amp; 317-5*(ROW()-3)/2+(COLUMN()-7)/3)</f>
        <v>0.93810583803602299</v>
      </c>
      <c r="N15" s="19" cm="1">
        <f t="array" aca="1" ref="N15" ca="1">INDIRECT("DATA!H" &amp; 317-5*(ROW()-3)/2+(COLUMN()-5)/3)</f>
        <v>0.79767376358891862</v>
      </c>
      <c r="O15" s="20" cm="1">
        <f t="array" aca="1" ref="O15" ca="1">INDIRECT("DATA!I" &amp; 317-5*(ROW()-3)/2+(COLUMN()-6)/3)</f>
        <v>0.94816495486345498</v>
      </c>
      <c r="P15" s="21" cm="1">
        <f t="array" aca="1" ref="P15" ca="1">INDIRECT("DATA!J" &amp; 317-5*(ROW()-3)/2+(COLUMN()-7)/3)</f>
        <v>0.88188206683737225</v>
      </c>
      <c r="Q15" s="19" cm="1">
        <f t="array" aca="1" ref="Q15" ca="1">INDIRECT("DATA!H" &amp; 317-5*(ROW()-3)/2+(COLUMN()-5)/3)</f>
        <v>0.64082164179714129</v>
      </c>
      <c r="R15" s="20" cm="1">
        <f t="array" aca="1" ref="R15" ca="1">INDIRECT("DATA!I" &amp; 317-5*(ROW()-3)/2+(COLUMN()-6)/3)</f>
        <v>0.79998716790977709</v>
      </c>
      <c r="S15" s="21" cm="1">
        <f t="array" aca="1" ref="S15" ca="1">INDIRECT("DATA!J" &amp; 317-5*(ROW()-3)/2+(COLUMN()-7)/3)</f>
        <v>0.72847141878711208</v>
      </c>
      <c r="T15" s="17"/>
      <c r="U15" s="37"/>
      <c r="V15" s="39"/>
      <c r="W15" s="22" t="s">
        <v>15</v>
      </c>
      <c r="X15" s="19" cm="1">
        <f t="array" aca="1" ref="X15" ca="1">INDIRECT("DATA!H" &amp; 632-5*(ROW()-3)/2+(COLUMN()-24)/3)</f>
        <v>0.94791836223141845</v>
      </c>
      <c r="Y15" s="20" cm="1">
        <f t="array" aca="1" ref="Y15" ca="1">INDIRECT("DATA!I" &amp; 632-5*(ROW()-3)/2+(COLUMN()-25)/3)</f>
        <v>0.98287946406460736</v>
      </c>
      <c r="Z15" s="21" cm="1">
        <f t="array" aca="1" ref="Z15" ca="1">INDIRECT("DATA!J" &amp; 632-5*(ROW()-3)/2+(COLUMN()-26)/3)</f>
        <v>0.97596993347309202</v>
      </c>
      <c r="AA15" s="19" cm="1">
        <f t="array" aca="1" ref="AA15" ca="1">INDIRECT("DATA!H" &amp; 632-5*(ROW()-3)/2+(COLUMN()-24)/3)</f>
        <v>0.92960239602336203</v>
      </c>
      <c r="AB15" s="20" cm="1">
        <f t="array" aca="1" ref="AB15" ca="1">INDIRECT("DATA!I" &amp; 632-5*(ROW()-3)/2+(COLUMN()-25)/3)</f>
        <v>0.97955303135356264</v>
      </c>
      <c r="AC15" s="21" cm="1">
        <f t="array" aca="1" ref="AC15" ca="1">INDIRECT("DATA!J" &amp; 632-5*(ROW()-3)/2+(COLUMN()-26)/3)</f>
        <v>0.96767535185990883</v>
      </c>
      <c r="AD15" s="19" cm="1">
        <f t="array" aca="1" ref="AD15" ca="1">INDIRECT("DATA!H" &amp; 632-5*(ROW()-3)/2+(COLUMN()-24)/3)</f>
        <v>0.85649496747729692</v>
      </c>
      <c r="AE15" s="20" cm="1">
        <f t="array" aca="1" ref="AE15" ca="1">INDIRECT("DATA!I" &amp; 632-5*(ROW()-3)/2+(COLUMN()-25)/3)</f>
        <v>0.96801278948808944</v>
      </c>
      <c r="AF15" s="21" cm="1">
        <f t="array" aca="1" ref="AF15" ca="1">INDIRECT("DATA!J" &amp; 632-5*(ROW()-3)/2+(COLUMN()-26)/3)</f>
        <v>0.93221829017642344</v>
      </c>
      <c r="AG15" s="19" cm="1">
        <f t="array" aca="1" ref="AG15" ca="1">INDIRECT("DATA!H" &amp; 632-5*(ROW()-3)/2+(COLUMN()-24)/3)</f>
        <v>0.70905641756207294</v>
      </c>
      <c r="AH15" s="20" cm="1">
        <f t="array" aca="1" ref="AH15" ca="1">INDIRECT("DATA!I" &amp; 632-5*(ROW()-3)/2+(COLUMN()-25)/3)</f>
        <v>0.92916913165549941</v>
      </c>
      <c r="AI15" s="21" cm="1">
        <f t="array" aca="1" ref="AI15" ca="1">INDIRECT("DATA!J" &amp; 632-5*(ROW()-3)/2+(COLUMN()-26)/3)</f>
        <v>0.82586385202336354</v>
      </c>
      <c r="AJ15" s="19" cm="1">
        <f t="array" aca="1" ref="AJ15" ca="1">INDIRECT("DATA!H" &amp; 632-5*(ROW()-3)/2+(COLUMN()-24)/3)</f>
        <v>0.47765166289677191</v>
      </c>
      <c r="AK15" s="20" cm="1">
        <f t="array" aca="1" ref="AK15" ca="1">INDIRECT("DATA!I" &amp; 632-5*(ROW()-3)/2+(COLUMN()-25)/3)</f>
        <v>0.63551634195407303</v>
      </c>
      <c r="AL15" s="21" cm="1">
        <f t="array" aca="1" ref="AL15" ca="1">INDIRECT("DATA!J" &amp; 632-5*(ROW()-3)/2+(COLUMN()-26)/3)</f>
        <v>0.56094551455056796</v>
      </c>
    </row>
    <row r="16" spans="2:38" x14ac:dyDescent="0.2">
      <c r="B16" s="34"/>
      <c r="C16" s="35">
        <v>-10</v>
      </c>
      <c r="D16" s="4" t="s">
        <v>16</v>
      </c>
      <c r="E16" s="14" cm="1">
        <f t="array" aca="1" ref="E16" ca="1">INDIRECT("DATA!E"&amp;317-5*(ROW()-2)/2+(COLUMN()-5)/3)</f>
        <v>0.96941200129417238</v>
      </c>
      <c r="F16" s="15" cm="1">
        <f t="array" aca="1" ref="F16" ca="1">INDIRECT("DATA!F" &amp; 317-5*(ROW()-2)/2+(COLUMN()-6)/3)</f>
        <v>0.98992365972414165</v>
      </c>
      <c r="G16" s="16" cm="1">
        <f t="array" aca="1" ref="G16" ca="1">INDIRECT("DATA!G" &amp; 317-5*(ROW()-2)/2+(COLUMN()-7)/3)</f>
        <v>0.98376907905354838</v>
      </c>
      <c r="H16" s="14" cm="1">
        <f t="array" aca="1" ref="H16" ca="1">INDIRECT("DATA!E"&amp;317-5*(ROW()-2)/2+(COLUMN()-5)/3)</f>
        <v>0.95155562396889837</v>
      </c>
      <c r="I16" s="15" cm="1">
        <f t="array" aca="1" ref="I16" ca="1">INDIRECT("DATA!F" &amp; 317-5*(ROW()-2)/2+(COLUMN()-6)/3)</f>
        <v>0.99131125649043905</v>
      </c>
      <c r="J16" s="16" cm="1">
        <f t="array" aca="1" ref="J16" ca="1">INDIRECT("DATA!G" &amp; 317-5*(ROW()-2)/2+(COLUMN()-7)/3)</f>
        <v>0.98059466114159921</v>
      </c>
      <c r="K16" s="14" cm="1">
        <f t="array" aca="1" ref="K16" ca="1">INDIRECT("DATA!E"&amp;317-5*(ROW()-2)/2+(COLUMN()-5)/3)</f>
        <v>0.90064156892066993</v>
      </c>
      <c r="L16" s="15" cm="1">
        <f t="array" aca="1" ref="L16" ca="1">INDIRECT("DATA!F" &amp; 317-5*(ROW()-2)/2+(COLUMN()-6)/3)</f>
        <v>0.98893528395901398</v>
      </c>
      <c r="M16" s="16" cm="1">
        <f t="array" aca="1" ref="M16" ca="1">INDIRECT("DATA!G" &amp; 317-5*(ROW()-2)/2+(COLUMN()-7)/3)</f>
        <v>0.96125165749342856</v>
      </c>
      <c r="N16" s="14" cm="1">
        <f t="array" aca="1" ref="N16" ca="1">INDIRECT("DATA!E"&amp;317-5*(ROW()-2)/2+(COLUMN()-5)/3)</f>
        <v>0.80864033403675739</v>
      </c>
      <c r="O16" s="15" cm="1">
        <f t="array" aca="1" ref="O16" ca="1">INDIRECT("DATA!F" &amp; 317-5*(ROW()-2)/2+(COLUMN()-6)/3)</f>
        <v>0.97935197105615479</v>
      </c>
      <c r="P16" s="16" cm="1">
        <f t="array" aca="1" ref="P16" ca="1">INDIRECT("DATA!G" &amp; 317-5*(ROW()-2)/2+(COLUMN()-7)/3)</f>
        <v>0.92074155609601938</v>
      </c>
      <c r="Q16" s="14" cm="1">
        <f t="array" aca="1" ref="Q16" ca="1">INDIRECT("DATA!E"&amp;317-5*(ROW()-2)/2+(COLUMN()-5)/3)</f>
        <v>0.66210307235640586</v>
      </c>
      <c r="R16" s="15" cm="1">
        <f t="array" aca="1" ref="R16" ca="1">INDIRECT("DATA!F" &amp; 317-5*(ROW()-2)/2+(COLUMN()-6)/3)</f>
        <v>0.97174929426883683</v>
      </c>
      <c r="S16" s="16" cm="1">
        <f t="array" aca="1" ref="S16" ca="1">INDIRECT("DATA!G" &amp; 317-5*(ROW()-2)/2+(COLUMN()-7)/3)</f>
        <v>0.8610751845725706</v>
      </c>
      <c r="T16" s="17"/>
      <c r="U16" s="37"/>
      <c r="V16" s="38">
        <v>-10</v>
      </c>
      <c r="W16" s="18" t="s">
        <v>16</v>
      </c>
      <c r="X16" s="14" cm="1">
        <f t="array" aca="1" ref="X16" ca="1">INDIRECT("DATA!E"&amp;632-5*(ROW()-2)/2+(COLUMN()-24)/3)</f>
        <v>0.965128955254976</v>
      </c>
      <c r="Y16" s="15" cm="1">
        <f t="array" aca="1" ref="Y16" ca="1">INDIRECT("DATA!F" &amp; 632-5*(ROW()-2)/2+(COLUMN()-25)/3)</f>
        <v>0.98831936029158263</v>
      </c>
      <c r="Z16" s="16" cm="1">
        <f t="array" aca="1" ref="Z16" ca="1">INDIRECT("DATA!G" &amp; 632-5*(ROW()-2)/2+(COLUMN()-26)/3)</f>
        <v>0.98128249910116905</v>
      </c>
      <c r="AA16" s="14" cm="1">
        <f t="array" aca="1" ref="AA16" ca="1">INDIRECT("DATA!E"&amp;632-5*(ROW()-2)/2+(COLUMN()-24)/3)</f>
        <v>0.94023244268153905</v>
      </c>
      <c r="AB16" s="15" cm="1">
        <f t="array" aca="1" ref="AB16" ca="1">INDIRECT("DATA!F" &amp; 632-5*(ROW()-2)/2+(COLUMN()-25)/3)</f>
        <v>0.98985585158305245</v>
      </c>
      <c r="AC16" s="16" cm="1">
        <f t="array" aca="1" ref="AC16" ca="1">INDIRECT("DATA!G" &amp; 632-5*(ROW()-2)/2+(COLUMN()-26)/3)</f>
        <v>0.97702984730536635</v>
      </c>
      <c r="AD16" s="14" cm="1">
        <f t="array" aca="1" ref="AD16" ca="1">INDIRECT("DATA!E"&amp;632-5*(ROW()-2)/2+(COLUMN()-24)/3)</f>
        <v>0.8659123292995019</v>
      </c>
      <c r="AE16" s="15" cm="1">
        <f t="array" aca="1" ref="AE16" ca="1">INDIRECT("DATA!F" &amp; 632-5*(ROW()-2)/2+(COLUMN()-25)/3)</f>
        <v>0.98610130479407077</v>
      </c>
      <c r="AF16" s="16" cm="1">
        <f t="array" aca="1" ref="AF16" ca="1">INDIRECT("DATA!G" &amp; 632-5*(ROW()-2)/2+(COLUMN()-26)/3)</f>
        <v>0.95092336978357062</v>
      </c>
      <c r="AG16" s="14" cm="1">
        <f t="array" aca="1" ref="AG16" ca="1">INDIRECT("DATA!E"&amp;632-5*(ROW()-2)/2+(COLUMN()-24)/3)</f>
        <v>0.70294861028005118</v>
      </c>
      <c r="AH16" s="15" cm="1">
        <f t="array" aca="1" ref="AH16" ca="1">INDIRECT("DATA!F" &amp; 632-5*(ROW()-2)/2+(COLUMN()-25)/3)</f>
        <v>0.96998096149583579</v>
      </c>
      <c r="AI16" s="16" cm="1">
        <f t="array" aca="1" ref="AI16" ca="1">INDIRECT("DATA!G" &amp; 632-5*(ROW()-2)/2+(COLUMN()-26)/3)</f>
        <v>0.88634374629458246</v>
      </c>
      <c r="AJ16" s="14" cm="1">
        <f t="array" aca="1" ref="AJ16" ca="1">INDIRECT("DATA!E"&amp;632-5*(ROW()-2)/2+(COLUMN()-24)/3)</f>
        <v>0.43995924470252551</v>
      </c>
      <c r="AK16" s="15" cm="1">
        <f t="array" aca="1" ref="AK16" ca="1">INDIRECT("DATA!F" &amp; 632-5*(ROW()-2)/2+(COLUMN()-25)/3)</f>
        <v>0.94548461970285036</v>
      </c>
      <c r="AL16" s="16" cm="1">
        <f t="array" aca="1" ref="AL16" ca="1">INDIRECT("DATA!G" &amp; 632-5*(ROW()-2)/2+(COLUMN()-26)/3)</f>
        <v>0.75698442205459182</v>
      </c>
    </row>
    <row r="17" spans="2:38" ht="17" thickBot="1" x14ac:dyDescent="0.25">
      <c r="B17" s="34"/>
      <c r="C17" s="36"/>
      <c r="D17" s="5" t="s">
        <v>15</v>
      </c>
      <c r="E17" s="19" cm="1">
        <f t="array" aca="1" ref="E17" ca="1">INDIRECT("DATA!H" &amp; 317-5*(ROW()-3)/2+(COLUMN()-5)/3)</f>
        <v>0.97068151995076324</v>
      </c>
      <c r="F17" s="20" cm="1">
        <f t="array" aca="1" ref="F17" ca="1">INDIRECT("DATA!I" &amp; 317-5*(ROW()-3)/2+(COLUMN()-6)/3)</f>
        <v>0.98591871386179397</v>
      </c>
      <c r="G17" s="21" cm="1">
        <f t="array" aca="1" ref="G17" ca="1">INDIRECT("DATA!J" &amp; 317-5*(ROW()-3)/2+(COLUMN()-7)/3)</f>
        <v>0.97994483590360881</v>
      </c>
      <c r="H17" s="19" cm="1">
        <f t="array" aca="1" ref="H17" ca="1">INDIRECT("DATA!H" &amp; 317-5*(ROW()-3)/2+(COLUMN()-5)/3)</f>
        <v>0.95465298830849077</v>
      </c>
      <c r="I17" s="20" cm="1">
        <f t="array" aca="1" ref="I17" ca="1">INDIRECT("DATA!I" &amp; 317-5*(ROW()-3)/2+(COLUMN()-6)/3)</f>
        <v>0.98318587845517358</v>
      </c>
      <c r="J17" s="21" cm="1">
        <f t="array" aca="1" ref="J17" ca="1">INDIRECT("DATA!J" &amp; 317-5*(ROW()-3)/2+(COLUMN()-7)/3)</f>
        <v>0.97180412435569996</v>
      </c>
      <c r="K17" s="19" cm="1">
        <f t="array" aca="1" ref="K17" ca="1">INDIRECT("DATA!H" &amp; 317-5*(ROW()-3)/2+(COLUMN()-5)/3)</f>
        <v>0.90584626140928604</v>
      </c>
      <c r="L17" s="20" cm="1">
        <f t="array" aca="1" ref="L17" ca="1">INDIRECT("DATA!I" &amp; 317-5*(ROW()-3)/2+(COLUMN()-6)/3)</f>
        <v>0.97425695408000801</v>
      </c>
      <c r="M17" s="21" cm="1">
        <f t="array" aca="1" ref="M17" ca="1">INDIRECT("DATA!J" &amp; 317-5*(ROW()-3)/2+(COLUMN()-7)/3)</f>
        <v>0.94515565037333138</v>
      </c>
      <c r="N17" s="19" cm="1">
        <f t="array" aca="1" ref="N17" ca="1">INDIRECT("DATA!H" &amp; 317-5*(ROW()-3)/2+(COLUMN()-5)/3)</f>
        <v>0.8161028452657596</v>
      </c>
      <c r="O17" s="20" cm="1">
        <f t="array" aca="1" ref="O17" ca="1">INDIRECT("DATA!I" &amp; 317-5*(ROW()-3)/2+(COLUMN()-6)/3)</f>
        <v>0.95323810415248555</v>
      </c>
      <c r="P17" s="21" cm="1">
        <f t="array" aca="1" ref="P17" ca="1">INDIRECT("DATA!J" &amp; 317-5*(ROW()-3)/2+(COLUMN()-7)/3)</f>
        <v>0.89304272616257385</v>
      </c>
      <c r="Q17" s="19" cm="1">
        <f t="array" aca="1" ref="Q17" ca="1">INDIRECT("DATA!H" &amp; 317-5*(ROW()-3)/2+(COLUMN()-5)/3)</f>
        <v>0.67019291638448542</v>
      </c>
      <c r="R17" s="20" cm="1">
        <f t="array" aca="1" ref="R17" ca="1">INDIRECT("DATA!I" &amp; 317-5*(ROW()-3)/2+(COLUMN()-6)/3)</f>
        <v>0.83832647709652808</v>
      </c>
      <c r="S17" s="21" cm="1">
        <f t="array" aca="1" ref="S17" ca="1">INDIRECT("DATA!J" &amp; 317-5*(ROW()-3)/2+(COLUMN()-7)/3)</f>
        <v>0.76248782941173765</v>
      </c>
      <c r="T17" s="17"/>
      <c r="U17" s="37"/>
      <c r="V17" s="39"/>
      <c r="W17" s="22" t="s">
        <v>15</v>
      </c>
      <c r="X17" s="19" cm="1">
        <f t="array" aca="1" ref="X17" ca="1">INDIRECT("DATA!H" &amp; 632-5*(ROW()-3)/2+(COLUMN()-24)/3)</f>
        <v>0.96578110900069802</v>
      </c>
      <c r="Y17" s="20" cm="1">
        <f t="array" aca="1" ref="Y17" ca="1">INDIRECT("DATA!I" &amp; 632-5*(ROW()-3)/2+(COLUMN()-25)/3)</f>
        <v>0.98664063978064842</v>
      </c>
      <c r="Z17" s="21" cm="1">
        <f t="array" aca="1" ref="Z17" ca="1">INDIRECT("DATA!J" &amp; 632-5*(ROW()-3)/2+(COLUMN()-26)/3)</f>
        <v>0.98306653067404881</v>
      </c>
      <c r="AA17" s="19" cm="1">
        <f t="array" aca="1" ref="AA17" ca="1">INDIRECT("DATA!H" &amp; 632-5*(ROW()-3)/2+(COLUMN()-24)/3)</f>
        <v>0.94635877628267195</v>
      </c>
      <c r="AB17" s="20" cm="1">
        <f t="array" aca="1" ref="AB17" ca="1">INDIRECT("DATA!I" &amp; 632-5*(ROW()-3)/2+(COLUMN()-25)/3)</f>
        <v>0.98309298799998801</v>
      </c>
      <c r="AC17" s="21" cm="1">
        <f t="array" aca="1" ref="AC17" ca="1">INDIRECT("DATA!J" &amp; 632-5*(ROW()-3)/2+(COLUMN()-26)/3)</f>
        <v>0.97514775552795041</v>
      </c>
      <c r="AD17" s="19" cm="1">
        <f t="array" aca="1" ref="AD17" ca="1">INDIRECT("DATA!H" &amp; 632-5*(ROW()-3)/2+(COLUMN()-24)/3)</f>
        <v>0.88149498718798691</v>
      </c>
      <c r="AE17" s="20" cm="1">
        <f t="array" aca="1" ref="AE17" ca="1">INDIRECT("DATA!I" &amp; 632-5*(ROW()-3)/2+(COLUMN()-25)/3)</f>
        <v>0.97103323168137923</v>
      </c>
      <c r="AF17" s="21" cm="1">
        <f t="array" aca="1" ref="AF17" ca="1">INDIRECT("DATA!J" &amp; 632-5*(ROW()-3)/2+(COLUMN()-26)/3)</f>
        <v>0.94204109175412176</v>
      </c>
      <c r="AG17" s="19" cm="1">
        <f t="array" aca="1" ref="AG17" ca="1">INDIRECT("DATA!H" &amp; 632-5*(ROW()-3)/2+(COLUMN()-24)/3)</f>
        <v>0.7434733651039519</v>
      </c>
      <c r="AH17" s="20" cm="1">
        <f t="array" aca="1" ref="AH17" ca="1">INDIRECT("DATA!I" &amp; 632-5*(ROW()-3)/2+(COLUMN()-25)/3)</f>
        <v>0.93844800767309555</v>
      </c>
      <c r="AI17" s="21" cm="1">
        <f t="array" aca="1" ref="AI17" ca="1">INDIRECT("DATA!J" &amp; 632-5*(ROW()-3)/2+(COLUMN()-26)/3)</f>
        <v>0.84803658047160235</v>
      </c>
      <c r="AJ17" s="19" cm="1">
        <f t="array" aca="1" ref="AJ17" ca="1">INDIRECT("DATA!H" &amp; 632-5*(ROW()-3)/2+(COLUMN()-24)/3)</f>
        <v>0.5132511195348114</v>
      </c>
      <c r="AK17" s="20" cm="1">
        <f t="array" aca="1" ref="AK17" ca="1">INDIRECT("DATA!I" &amp; 632-5*(ROW()-3)/2+(COLUMN()-25)/3)</f>
        <v>0.7082834684106758</v>
      </c>
      <c r="AL17" s="21" cm="1">
        <f t="array" aca="1" ref="AL17" ca="1">INDIRECT("DATA!J" &amp; 632-5*(ROW()-3)/2+(COLUMN()-26)/3)</f>
        <v>0.61267372094278838</v>
      </c>
    </row>
    <row r="18" spans="2:38" x14ac:dyDescent="0.2">
      <c r="B18" s="34"/>
      <c r="C18" s="40">
        <v>-15</v>
      </c>
      <c r="D18" s="4" t="s">
        <v>16</v>
      </c>
      <c r="E18" s="14" cm="1">
        <f t="array" aca="1" ref="E18" ca="1">INDIRECT("DATA!E"&amp;317-5*(ROW()-2)/2+(COLUMN()-5)/3)</f>
        <v>0.97731190864675743</v>
      </c>
      <c r="F18" s="15" cm="1">
        <f t="array" aca="1" ref="F18" ca="1">INDIRECT("DATA!F" &amp; 317-5*(ROW()-2)/2+(COLUMN()-6)/3)</f>
        <v>0.98726660862917603</v>
      </c>
      <c r="G18" s="16" cm="1">
        <f t="array" aca="1" ref="G18" ca="1">INDIRECT("DATA!G" &amp; 317-5*(ROW()-2)/2+(COLUMN()-7)/3)</f>
        <v>0.98435653062695361</v>
      </c>
      <c r="H18" s="14" cm="1">
        <f t="array" aca="1" ref="H18" ca="1">INDIRECT("DATA!E"&amp;317-5*(ROW()-2)/2+(COLUMN()-5)/3)</f>
        <v>0.96202867207918441</v>
      </c>
      <c r="I18" s="15" cm="1">
        <f t="array" aca="1" ref="I18" ca="1">INDIRECT("DATA!F" &amp; 317-5*(ROW()-2)/2+(COLUMN()-6)/3)</f>
        <v>0.99190562683466399</v>
      </c>
      <c r="J18" s="16" cm="1">
        <f t="array" aca="1" ref="J18" ca="1">INDIRECT("DATA!G" &amp; 317-5*(ROW()-2)/2+(COLUMN()-7)/3)</f>
        <v>0.98425936196278363</v>
      </c>
      <c r="K18" s="14" cm="1">
        <f t="array" aca="1" ref="K18" ca="1">INDIRECT("DATA!E"&amp;317-5*(ROW()-2)/2+(COLUMN()-5)/3)</f>
        <v>0.91330785374931522</v>
      </c>
      <c r="L18" s="15" cm="1">
        <f t="array" aca="1" ref="L18" ca="1">INDIRECT("DATA!F" &amp; 317-5*(ROW()-2)/2+(COLUMN()-6)/3)</f>
        <v>0.98952009572016719</v>
      </c>
      <c r="M18" s="16" cm="1">
        <f t="array" aca="1" ref="M18" ca="1">INDIRECT("DATA!G" &amp; 317-5*(ROW()-2)/2+(COLUMN()-7)/3)</f>
        <v>0.96601227102503762</v>
      </c>
      <c r="N18" s="14" cm="1">
        <f t="array" aca="1" ref="N18" ca="1">INDIRECT("DATA!E"&amp;317-5*(ROW()-2)/2+(COLUMN()-5)/3)</f>
        <v>0.82473637071364125</v>
      </c>
      <c r="O18" s="15" cm="1">
        <f t="array" aca="1" ref="O18" ca="1">INDIRECT("DATA!F" &amp; 317-5*(ROW()-2)/2+(COLUMN()-6)/3)</f>
        <v>0.98112864575680758</v>
      </c>
      <c r="P18" s="16" cm="1">
        <f t="array" aca="1" ref="P18" ca="1">INDIRECT("DATA!G" &amp; 317-5*(ROW()-2)/2+(COLUMN()-7)/3)</f>
        <v>0.92800672056844258</v>
      </c>
      <c r="Q18" s="14" cm="1">
        <f t="array" aca="1" ref="Q18" ca="1">INDIRECT("DATA!E"&amp;317-5*(ROW()-2)/2+(COLUMN()-5)/3)</f>
        <v>0.68565794705065242</v>
      </c>
      <c r="R18" s="15" cm="1">
        <f t="array" aca="1" ref="R18" ca="1">INDIRECT("DATA!F" &amp; 317-5*(ROW()-2)/2+(COLUMN()-6)/3)</f>
        <v>0.97039098935267443</v>
      </c>
      <c r="S18" s="16" cm="1">
        <f t="array" aca="1" ref="S18" ca="1">INDIRECT("DATA!G" &amp; 317-5*(ROW()-2)/2+(COLUMN()-7)/3)</f>
        <v>0.86912917904018061</v>
      </c>
      <c r="T18" s="17"/>
      <c r="U18" s="37"/>
      <c r="V18" s="42">
        <v>-15</v>
      </c>
      <c r="W18" s="18" t="s">
        <v>16</v>
      </c>
      <c r="X18" s="14" cm="1">
        <f t="array" aca="1" ref="X18" ca="1">INDIRECT("DATA!E"&amp;632-5*(ROW()-2)/2+(COLUMN()-24)/3)</f>
        <v>0.97452961082152423</v>
      </c>
      <c r="Y18" s="15" cm="1">
        <f t="array" aca="1" ref="Y18" ca="1">INDIRECT("DATA!F" &amp; 632-5*(ROW()-2)/2+(COLUMN()-25)/3)</f>
        <v>0.98545120429959843</v>
      </c>
      <c r="Z18" s="16" cm="1">
        <f t="array" aca="1" ref="Z18" ca="1">INDIRECT("DATA!G" &amp; 632-5*(ROW()-2)/2+(COLUMN()-26)/3)</f>
        <v>0.98212425759564281</v>
      </c>
      <c r="AA18" s="14" cm="1">
        <f t="array" aca="1" ref="AA18" ca="1">INDIRECT("DATA!E"&amp;632-5*(ROW()-2)/2+(COLUMN()-24)/3)</f>
        <v>0.95348763675381798</v>
      </c>
      <c r="AB18" s="15" cm="1">
        <f t="array" aca="1" ref="AB18" ca="1">INDIRECT("DATA!F" &amp; 632-5*(ROW()-2)/2+(COLUMN()-25)/3)</f>
        <v>0.99073138447770881</v>
      </c>
      <c r="AC18" s="16" cm="1">
        <f t="array" aca="1" ref="AC18" ca="1">INDIRECT("DATA!G" &amp; 632-5*(ROW()-2)/2+(COLUMN()-26)/3)</f>
        <v>0.981547286899486</v>
      </c>
      <c r="AD18" s="14" cm="1">
        <f t="array" aca="1" ref="AD18" ca="1">INDIRECT("DATA!E"&amp;632-5*(ROW()-2)/2+(COLUMN()-24)/3)</f>
        <v>0.88449934199225977</v>
      </c>
      <c r="AE18" s="15" cm="1">
        <f t="array" aca="1" ref="AE18" ca="1">INDIRECT("DATA!F" &amp; 632-5*(ROW()-2)/2+(COLUMN()-25)/3)</f>
        <v>0.98703500810489797</v>
      </c>
      <c r="AF18" s="16" cm="1">
        <f t="array" aca="1" ref="AF18" ca="1">INDIRECT("DATA!G" &amp; 632-5*(ROW()-2)/2+(COLUMN()-26)/3)</f>
        <v>0.95753544412797198</v>
      </c>
      <c r="AG18" s="14" cm="1">
        <f t="array" aca="1" ref="AG18" ca="1">INDIRECT("DATA!E"&amp;632-5*(ROW()-2)/2+(COLUMN()-24)/3)</f>
        <v>0.73298733986740228</v>
      </c>
      <c r="AH18" s="15" cm="1">
        <f t="array" aca="1" ref="AH18" ca="1">INDIRECT("DATA!F" &amp; 632-5*(ROW()-2)/2+(COLUMN()-25)/3)</f>
        <v>0.97322687424976695</v>
      </c>
      <c r="AI18" s="16" cm="1">
        <f t="array" aca="1" ref="AI18" ca="1">INDIRECT("DATA!G" &amp; 632-5*(ROW()-2)/2+(COLUMN()-26)/3)</f>
        <v>0.89894392640411958</v>
      </c>
      <c r="AJ18" s="14" cm="1">
        <f t="array" aca="1" ref="AJ18" ca="1">INDIRECT("DATA!E"&amp;632-5*(ROW()-2)/2+(COLUMN()-24)/3)</f>
        <v>0.48173183391493157</v>
      </c>
      <c r="AK18" s="15" cm="1">
        <f t="array" aca="1" ref="AK18" ca="1">INDIRECT("DATA!F" &amp; 632-5*(ROW()-2)/2+(COLUMN()-25)/3)</f>
        <v>0.9458147715862758</v>
      </c>
      <c r="AL18" s="16" cm="1">
        <f t="array" aca="1" ref="AL18" ca="1">INDIRECT("DATA!G" &amp; 632-5*(ROW()-2)/2+(COLUMN()-26)/3)</f>
        <v>0.77856413003910696</v>
      </c>
    </row>
    <row r="19" spans="2:38" ht="17" thickBot="1" x14ac:dyDescent="0.25">
      <c r="B19" s="34"/>
      <c r="C19" s="41"/>
      <c r="D19" s="5" t="s">
        <v>15</v>
      </c>
      <c r="E19" s="19" cm="1">
        <f t="array" aca="1" ref="E19" ca="1">INDIRECT("DATA!H" &amp; 317-5*(ROW()-3)/2+(COLUMN()-5)/3)</f>
        <v>0.97980922407648763</v>
      </c>
      <c r="F19" s="20" cm="1">
        <f t="array" aca="1" ref="F19" ca="1">INDIRECT("DATA!I" &amp; 317-5*(ROW()-3)/2+(COLUMN()-6)/3)</f>
        <v>0.98729889085857836</v>
      </c>
      <c r="G19" s="21" cm="1">
        <f t="array" aca="1" ref="G19" ca="1">INDIRECT("DATA!J" &amp; 317-5*(ROW()-3)/2+(COLUMN()-7)/3)</f>
        <v>0.98453590126738999</v>
      </c>
      <c r="H19" s="19" cm="1">
        <f t="array" aca="1" ref="H19" ca="1">INDIRECT("DATA!H" &amp; 317-5*(ROW()-3)/2+(COLUMN()-5)/3)</f>
        <v>0.96341115657862841</v>
      </c>
      <c r="I19" s="20" cm="1">
        <f t="array" aca="1" ref="I19" ca="1">INDIRECT("DATA!I" &amp; 317-5*(ROW()-3)/2+(COLUMN()-6)/3)</f>
        <v>0.98341519905918995</v>
      </c>
      <c r="J19" s="21" cm="1">
        <f t="array" aca="1" ref="J19" ca="1">INDIRECT("DATA!J" &amp; 317-5*(ROW()-3)/2+(COLUMN()-7)/3)</f>
        <v>0.97539810404847538</v>
      </c>
      <c r="K19" s="19" cm="1">
        <f t="array" aca="1" ref="K19" ca="1">INDIRECT("DATA!H" &amp; 317-5*(ROW()-3)/2+(COLUMN()-5)/3)</f>
        <v>0.91573118142955645</v>
      </c>
      <c r="L19" s="20" cm="1">
        <f t="array" aca="1" ref="L19" ca="1">INDIRECT("DATA!I" &amp; 317-5*(ROW()-3)/2+(COLUMN()-6)/3)</f>
        <v>0.97532044370458237</v>
      </c>
      <c r="M19" s="21" cm="1">
        <f t="array" aca="1" ref="M19" ca="1">INDIRECT("DATA!J" &amp; 317-5*(ROW()-3)/2+(COLUMN()-7)/3)</f>
        <v>0.95104194082843663</v>
      </c>
      <c r="N19" s="19" cm="1">
        <f t="array" aca="1" ref="N19" ca="1">INDIRECT("DATA!H" &amp; 317-5*(ROW()-3)/2+(COLUMN()-5)/3)</f>
        <v>0.82909563364812677</v>
      </c>
      <c r="O19" s="20" cm="1">
        <f t="array" aca="1" ref="O19" ca="1">INDIRECT("DATA!I" &amp; 317-5*(ROW()-3)/2+(COLUMN()-6)/3)</f>
        <v>0.95636762474695924</v>
      </c>
      <c r="P19" s="21" cm="1">
        <f t="array" aca="1" ref="P19" ca="1">INDIRECT("DATA!J" &amp; 317-5*(ROW()-3)/2+(COLUMN()-7)/3)</f>
        <v>0.90355917780313955</v>
      </c>
      <c r="Q19" s="19" cm="1">
        <f t="array" aca="1" ref="Q19" ca="1">INDIRECT("DATA!H" &amp; 317-5*(ROW()-3)/2+(COLUMN()-5)/3)</f>
        <v>0.69312738612889502</v>
      </c>
      <c r="R19" s="20" cm="1">
        <f t="array" aca="1" ref="R19" ca="1">INDIRECT("DATA!I" &amp; 317-5*(ROW()-3)/2+(COLUMN()-6)/3)</f>
        <v>0.86858995625919799</v>
      </c>
      <c r="S19" s="21" cm="1">
        <f t="array" aca="1" ref="S19" ca="1">INDIRECT("DATA!J" &amp; 317-5*(ROW()-3)/2+(COLUMN()-7)/3)</f>
        <v>0.79138134075220823</v>
      </c>
      <c r="T19" s="17"/>
      <c r="U19" s="37"/>
      <c r="V19" s="43"/>
      <c r="W19" s="22" t="s">
        <v>15</v>
      </c>
      <c r="X19" s="19" cm="1">
        <f t="array" aca="1" ref="X19" ca="1">INDIRECT("DATA!H" &amp; 632-5*(ROW()-3)/2+(COLUMN()-24)/3)</f>
        <v>0.97696896763496899</v>
      </c>
      <c r="Y19" s="20" cm="1">
        <f t="array" aca="1" ref="Y19" ca="1">INDIRECT("DATA!I" &amp; 632-5*(ROW()-3)/2+(COLUMN()-25)/3)</f>
        <v>0.98888656366797922</v>
      </c>
      <c r="Z19" s="21" cm="1">
        <f t="array" aca="1" ref="Z19" ca="1">INDIRECT("DATA!J" &amp; 632-5*(ROW()-3)/2+(COLUMN()-26)/3)</f>
        <v>0.98713654463441336</v>
      </c>
      <c r="AA19" s="19" cm="1">
        <f t="array" aca="1" ref="AA19" ca="1">INDIRECT("DATA!H" &amp; 632-5*(ROW()-3)/2+(COLUMN()-24)/3)</f>
        <v>0.95749407693082922</v>
      </c>
      <c r="AB19" s="20" cm="1">
        <f t="array" aca="1" ref="AB19" ca="1">INDIRECT("DATA!I" &amp; 632-5*(ROW()-3)/2+(COLUMN()-25)/3)</f>
        <v>0.98375127478647895</v>
      </c>
      <c r="AC19" s="21" cm="1">
        <f t="array" aca="1" ref="AC19" ca="1">INDIRECT("DATA!J" &amp; 632-5*(ROW()-3)/2+(COLUMN()-26)/3)</f>
        <v>0.97856210432023216</v>
      </c>
      <c r="AD19" s="19" cm="1">
        <f t="array" aca="1" ref="AD19" ca="1">INDIRECT("DATA!H" &amp; 632-5*(ROW()-3)/2+(COLUMN()-24)/3)</f>
        <v>0.89583167367596583</v>
      </c>
      <c r="AE19" s="20" cm="1">
        <f t="array" aca="1" ref="AE19" ca="1">INDIRECT("DATA!I" &amp; 632-5*(ROW()-3)/2+(COLUMN()-25)/3)</f>
        <v>0.97283151850996841</v>
      </c>
      <c r="AF19" s="21" cm="1">
        <f t="array" aca="1" ref="AF19" ca="1">INDIRECT("DATA!J" &amp; 632-5*(ROW()-3)/2+(COLUMN()-26)/3)</f>
        <v>0.94996844200439079</v>
      </c>
      <c r="AG19" s="19" cm="1">
        <f t="array" aca="1" ref="AG19" ca="1">INDIRECT("DATA!H" &amp; 632-5*(ROW()-3)/2+(COLUMN()-24)/3)</f>
        <v>0.7641857187870692</v>
      </c>
      <c r="AH19" s="20" cm="1">
        <f t="array" aca="1" ref="AH19" ca="1">INDIRECT("DATA!I" &amp; 632-5*(ROW()-3)/2+(COLUMN()-25)/3)</f>
        <v>0.94450087439513764</v>
      </c>
      <c r="AI19" s="21" cm="1">
        <f t="array" aca="1" ref="AI19" ca="1">INDIRECT("DATA!J" &amp; 632-5*(ROW()-3)/2+(COLUMN()-26)/3)</f>
        <v>0.86822868779864271</v>
      </c>
      <c r="AJ19" s="19" cm="1">
        <f t="array" aca="1" ref="AJ19" ca="1">INDIRECT("DATA!H" &amp; 632-5*(ROW()-3)/2+(COLUMN()-24)/3)</f>
        <v>0.54638265187554935</v>
      </c>
      <c r="AK19" s="20" cm="1">
        <f t="array" aca="1" ref="AK19" ca="1">INDIRECT("DATA!I" &amp; 632-5*(ROW()-3)/2+(COLUMN()-25)/3)</f>
        <v>0.77181087459675146</v>
      </c>
      <c r="AL19" s="21" cm="1">
        <f t="array" aca="1" ref="AL19" ca="1">INDIRECT("DATA!J" &amp; 632-5*(ROW()-3)/2+(COLUMN()-26)/3)</f>
        <v>0.65846381591953596</v>
      </c>
    </row>
    <row r="20" spans="2:38" x14ac:dyDescent="0.2">
      <c r="B20" s="34"/>
      <c r="C20" s="41">
        <v>-20</v>
      </c>
      <c r="D20" s="4" t="s">
        <v>16</v>
      </c>
      <c r="E20" s="14" cm="1">
        <f t="array" aca="1" ref="E20" ca="1">INDIRECT("DATA!E"&amp;317-5*(ROW()-2)/2+(COLUMN()-5)/3)</f>
        <v>0.98125249787287938</v>
      </c>
      <c r="F20" s="15" cm="1">
        <f t="array" aca="1" ref="F20" ca="1">INDIRECT("DATA!F" &amp; 317-5*(ROW()-2)/2+(COLUMN()-6)/3)</f>
        <v>0.99317565789326356</v>
      </c>
      <c r="G20" s="16" cm="1">
        <f t="array" aca="1" ref="G20" ca="1">INDIRECT("DATA!G" &amp; 317-5*(ROW()-2)/2+(COLUMN()-7)/3)</f>
        <v>0.98954131954200519</v>
      </c>
      <c r="H20" s="14" cm="1">
        <f t="array" aca="1" ref="H20" ca="1">INDIRECT("DATA!E"&amp;317-5*(ROW()-2)/2+(COLUMN()-5)/3)</f>
        <v>0.96849760791957262</v>
      </c>
      <c r="I20" s="15" cm="1">
        <f t="array" aca="1" ref="I20" ca="1">INDIRECT("DATA!F" &amp; 317-5*(ROW()-2)/2+(COLUMN()-6)/3)</f>
        <v>0.98837249484894363</v>
      </c>
      <c r="J20" s="16" cm="1">
        <f t="array" aca="1" ref="J20" ca="1">INDIRECT("DATA!G" &amp; 317-5*(ROW()-2)/2+(COLUMN()-7)/3)</f>
        <v>0.9823595629295736</v>
      </c>
      <c r="K20" s="14" cm="1">
        <f t="array" aca="1" ref="K20" ca="1">INDIRECT("DATA!E"&amp;317-5*(ROW()-2)/2+(COLUMN()-5)/3)</f>
        <v>0.92180812086968178</v>
      </c>
      <c r="L20" s="15" cm="1">
        <f t="array" aca="1" ref="L20" ca="1">INDIRECT("DATA!F" &amp; 317-5*(ROW()-2)/2+(COLUMN()-6)/3)</f>
        <v>0.98995305142002421</v>
      </c>
      <c r="M20" s="16" cm="1">
        <f t="array" aca="1" ref="M20" ca="1">INDIRECT("DATA!G" &amp; 317-5*(ROW()-2)/2+(COLUMN()-7)/3)</f>
        <v>0.96919783000609006</v>
      </c>
      <c r="N20" s="14" cm="1">
        <f t="array" aca="1" ref="N20" ca="1">INDIRECT("DATA!E"&amp;317-5*(ROW()-2)/2+(COLUMN()-5)/3)</f>
        <v>0.83682231782721417</v>
      </c>
      <c r="O20" s="15" cm="1">
        <f t="array" aca="1" ref="O20" ca="1">INDIRECT("DATA!F" &amp; 317-5*(ROW()-2)/2+(COLUMN()-6)/3)</f>
        <v>0.98252865822670299</v>
      </c>
      <c r="P20" s="16" cm="1">
        <f t="array" aca="1" ref="P20" ca="1">INDIRECT("DATA!G" &amp; 317-5*(ROW()-2)/2+(COLUMN()-7)/3)</f>
        <v>0.93344921723502261</v>
      </c>
      <c r="Q20" s="14" cm="1">
        <f t="array" aca="1" ref="Q20" ca="1">INDIRECT("DATA!E"&amp;317-5*(ROW()-2)/2+(COLUMN()-5)/3)</f>
        <v>0.7048925281722952</v>
      </c>
      <c r="R20" s="15" cm="1">
        <f t="array" aca="1" ref="R20" ca="1">INDIRECT("DATA!F" &amp; 317-5*(ROW()-2)/2+(COLUMN()-6)/3)</f>
        <v>0.96937665453083899</v>
      </c>
      <c r="S20" s="16" cm="1">
        <f t="array" aca="1" ref="S20" ca="1">INDIRECT("DATA!G" &amp; 317-5*(ROW()-2)/2+(COLUMN()-7)/3)</f>
        <v>0.87557929433942838</v>
      </c>
      <c r="T20" s="17"/>
      <c r="U20" s="37"/>
      <c r="V20" s="43">
        <v>-20</v>
      </c>
      <c r="W20" s="18" t="s">
        <v>16</v>
      </c>
      <c r="X20" s="14" cm="1">
        <f t="array" aca="1" ref="X20" ca="1">INDIRECT("DATA!E"&amp;632-5*(ROW()-2)/2+(COLUMN()-24)/3)</f>
        <v>0.97819407249608759</v>
      </c>
      <c r="Y20" s="15" cm="1">
        <f t="array" aca="1" ref="Y20" ca="1">INDIRECT("DATA!F" &amp; 632-5*(ROW()-2)/2+(COLUMN()-25)/3)</f>
        <v>0.99241881204495197</v>
      </c>
      <c r="Z20" s="16" cm="1">
        <f t="array" aca="1" ref="Z20" ca="1">INDIRECT("DATA!G" &amp; 632-5*(ROW()-2)/2+(COLUMN()-26)/3)</f>
        <v>0.98809947513110485</v>
      </c>
      <c r="AA20" s="14" cm="1">
        <f t="array" aca="1" ref="AA20" ca="1">INDIRECT("DATA!E"&amp;632-5*(ROW()-2)/2+(COLUMN()-24)/3)</f>
        <v>0.96462066379420164</v>
      </c>
      <c r="AB20" s="15" cm="1">
        <f t="array" aca="1" ref="AB20" ca="1">INDIRECT("DATA!F" &amp; 632-5*(ROW()-2)/2+(COLUMN()-25)/3)</f>
        <v>0.98676396528274302</v>
      </c>
      <c r="AC20" s="16" cm="1">
        <f t="array" aca="1" ref="AC20" ca="1">INDIRECT("DATA!G" &amp; 632-5*(ROW()-2)/2+(COLUMN()-26)/3)</f>
        <v>0.97975695212022018</v>
      </c>
      <c r="AD20" s="14" cm="1">
        <f t="array" aca="1" ref="AD20" ca="1">INDIRECT("DATA!E"&amp;632-5*(ROW()-2)/2+(COLUMN()-24)/3)</f>
        <v>0.89687316407170969</v>
      </c>
      <c r="AE20" s="15" cm="1">
        <f t="array" aca="1" ref="AE20" ca="1">INDIRECT("DATA!F" &amp; 632-5*(ROW()-2)/2+(COLUMN()-25)/3)</f>
        <v>0.98773772768033985</v>
      </c>
      <c r="AF20" s="16" cm="1">
        <f t="array" aca="1" ref="AF20" ca="1">INDIRECT("DATA!G" &amp; 632-5*(ROW()-2)/2+(COLUMN()-26)/3)</f>
        <v>0.96190104198442961</v>
      </c>
      <c r="AG20" s="14" cm="1">
        <f t="array" aca="1" ref="AG20" ca="1">INDIRECT("DATA!E"&amp;632-5*(ROW()-2)/2+(COLUMN()-24)/3)</f>
        <v>0.75559712594078277</v>
      </c>
      <c r="AH20" s="15" cm="1">
        <f t="array" aca="1" ref="AH20" ca="1">INDIRECT("DATA!F" &amp; 632-5*(ROW()-2)/2+(COLUMN()-25)/3)</f>
        <v>0.97577739811112518</v>
      </c>
      <c r="AI20" s="16" cm="1">
        <f t="array" aca="1" ref="AI20" ca="1">INDIRECT("DATA!G" &amp; 632-5*(ROW()-2)/2+(COLUMN()-26)/3)</f>
        <v>0.90807797984200045</v>
      </c>
      <c r="AJ20" s="14" cm="1">
        <f t="array" aca="1" ref="AJ20" ca="1">INDIRECT("DATA!E"&amp;632-5*(ROW()-2)/2+(COLUMN()-24)/3)</f>
        <v>0.51593864505267084</v>
      </c>
      <c r="AK20" s="15" cm="1">
        <f t="array" aca="1" ref="AK20" ca="1">INDIRECT("DATA!F" &amp; 632-5*(ROW()-2)/2+(COLUMN()-25)/3)</f>
        <v>0.94619699440634075</v>
      </c>
      <c r="AL20" s="16" cm="1">
        <f t="array" aca="1" ref="AL20" ca="1">INDIRECT("DATA!G" &amp; 632-5*(ROW()-2)/2+(COLUMN()-26)/3)</f>
        <v>0.79515683747064569</v>
      </c>
    </row>
    <row r="21" spans="2:38" ht="17" thickBot="1" x14ac:dyDescent="0.25">
      <c r="B21" s="34"/>
      <c r="C21" s="41"/>
      <c r="D21" s="5" t="s">
        <v>15</v>
      </c>
      <c r="E21" s="19" cm="1">
        <f t="array" aca="1" ref="E21" ca="1">INDIRECT("DATA!H" &amp; 317-5*(ROW()-3)/2+(COLUMN()-5)/3)</f>
        <v>0.9817000773643596</v>
      </c>
      <c r="F21" s="20" cm="1">
        <f t="array" aca="1" ref="F21" ca="1">INDIRECT("DATA!I" &amp; 317-5*(ROW()-3)/2+(COLUMN()-6)/3)</f>
        <v>0.99126787210707856</v>
      </c>
      <c r="G21" s="21" cm="1">
        <f t="array" aca="1" ref="G21" ca="1">INDIRECT("DATA!J" &amp; 317-5*(ROW()-3)/2+(COLUMN()-7)/3)</f>
        <v>0.98618808357174526</v>
      </c>
      <c r="H21" s="19" cm="1">
        <f t="array" aca="1" ref="H21" ca="1">INDIRECT("DATA!H" &amp; 317-5*(ROW()-3)/2+(COLUMN()-5)/3)</f>
        <v>0.97146192991362224</v>
      </c>
      <c r="I21" s="20" cm="1">
        <f t="array" aca="1" ref="I21" ca="1">INDIRECT("DATA!I" &amp; 317-5*(ROW()-3)/2+(COLUMN()-6)/3)</f>
        <v>0.98645374959098397</v>
      </c>
      <c r="J21" s="21" cm="1">
        <f t="array" aca="1" ref="J21" ca="1">INDIRECT("DATA!J" &amp; 317-5*(ROW()-3)/2+(COLUMN()-7)/3)</f>
        <v>0.98050843161591805</v>
      </c>
      <c r="K21" s="19" cm="1">
        <f t="array" aca="1" ref="K21" ca="1">INDIRECT("DATA!H" &amp; 317-5*(ROW()-3)/2+(COLUMN()-5)/3)</f>
        <v>0.92437584808505602</v>
      </c>
      <c r="L21" s="20" cm="1">
        <f t="array" aca="1" ref="L21" ca="1">INDIRECT("DATA!I" &amp; 317-5*(ROW()-3)/2+(COLUMN()-6)/3)</f>
        <v>0.97645418083515356</v>
      </c>
      <c r="M21" s="21" cm="1">
        <f t="array" aca="1" ref="M21" ca="1">INDIRECT("DATA!J" &amp; 317-5*(ROW()-3)/2+(COLUMN()-7)/3)</f>
        <v>0.95455447311005603</v>
      </c>
      <c r="N21" s="19" cm="1">
        <f t="array" aca="1" ref="N21" ca="1">INDIRECT("DATA!H" &amp; 317-5*(ROW()-3)/2+(COLUMN()-5)/3)</f>
        <v>0.84150385593562149</v>
      </c>
      <c r="O21" s="20" cm="1">
        <f t="array" aca="1" ref="O21" ca="1">INDIRECT("DATA!I" &amp; 317-5*(ROW()-3)/2+(COLUMN()-6)/3)</f>
        <v>0.95959051237244497</v>
      </c>
      <c r="P21" s="21" cm="1">
        <f t="array" aca="1" ref="P21" ca="1">INDIRECT("DATA!J" &amp; 317-5*(ROW()-3)/2+(COLUMN()-7)/3)</f>
        <v>0.91030485534239125</v>
      </c>
      <c r="Q21" s="19" cm="1">
        <f t="array" aca="1" ref="Q21" ca="1">INDIRECT("DATA!H" &amp; 317-5*(ROW()-3)/2+(COLUMN()-5)/3)</f>
        <v>0.71580830351576641</v>
      </c>
      <c r="R21" s="20" cm="1">
        <f t="array" aca="1" ref="R21" ca="1">INDIRECT("DATA!I" &amp; 317-5*(ROW()-3)/2+(COLUMN()-6)/3)</f>
        <v>0.89393315639907056</v>
      </c>
      <c r="S21" s="21" cm="1">
        <f t="array" aca="1" ref="S21" ca="1">INDIRECT("DATA!J" &amp; 317-5*(ROW()-3)/2+(COLUMN()-7)/3)</f>
        <v>0.81389394033849372</v>
      </c>
      <c r="T21" s="17"/>
      <c r="U21" s="37"/>
      <c r="V21" s="43"/>
      <c r="W21" s="22" t="s">
        <v>15</v>
      </c>
      <c r="X21" s="19" cm="1">
        <f t="array" aca="1" ref="X21" ca="1">INDIRECT("DATA!H" &amp; 632-5*(ROW()-3)/2+(COLUMN()-24)/3)</f>
        <v>0.98737513196107118</v>
      </c>
      <c r="Y21" s="20" cm="1">
        <f t="array" aca="1" ref="Y21" ca="1">INDIRECT("DATA!I" &amp; 632-5*(ROW()-3)/2+(COLUMN()-25)/3)</f>
        <v>0.99031050981506963</v>
      </c>
      <c r="Z21" s="21" cm="1">
        <f t="array" aca="1" ref="Z21" ca="1">INDIRECT("DATA!J" &amp; 632-5*(ROW()-3)/2+(COLUMN()-26)/3)</f>
        <v>0.98886913875469018</v>
      </c>
      <c r="AA21" s="19" cm="1">
        <f t="array" aca="1" ref="AA21" ca="1">INDIRECT("DATA!H" &amp; 632-5*(ROW()-3)/2+(COLUMN()-24)/3)</f>
        <v>0.96734375244016757</v>
      </c>
      <c r="AB21" s="20" cm="1">
        <f t="array" aca="1" ref="AB21" ca="1">INDIRECT("DATA!I" &amp; 632-5*(ROW()-3)/2+(COLUMN()-25)/3)</f>
        <v>0.9869785264936296</v>
      </c>
      <c r="AC21" s="21" cm="1">
        <f t="array" aca="1" ref="AC21" ca="1">INDIRECT("DATA!J" &amp; 632-5*(ROW()-3)/2+(COLUMN()-26)/3)</f>
        <v>0.98341376449378359</v>
      </c>
      <c r="AD21" s="19" cm="1">
        <f t="array" aca="1" ref="AD21" ca="1">INDIRECT("DATA!H" &amp; 632-5*(ROW()-3)/2+(COLUMN()-24)/3)</f>
        <v>0.90782540952384205</v>
      </c>
      <c r="AE21" s="20" cm="1">
        <f t="array" aca="1" ref="AE21" ca="1">INDIRECT("DATA!I" &amp; 632-5*(ROW()-3)/2+(COLUMN()-25)/3)</f>
        <v>0.97417616867459522</v>
      </c>
      <c r="AF21" s="21" cm="1">
        <f t="array" aca="1" ref="AF21" ca="1">INDIRECT("DATA!J" &amp; 632-5*(ROW()-3)/2+(COLUMN()-26)/3)</f>
        <v>0.95420028831227721</v>
      </c>
      <c r="AG21" s="19" cm="1">
        <f t="array" aca="1" ref="AG21" ca="1">INDIRECT("DATA!H" &amp; 632-5*(ROW()-3)/2+(COLUMN()-24)/3)</f>
        <v>0.78473365162009867</v>
      </c>
      <c r="AH21" s="20" cm="1">
        <f t="array" aca="1" ref="AH21" ca="1">INDIRECT("DATA!I" &amp; 632-5*(ROW()-3)/2+(COLUMN()-25)/3)</f>
        <v>0.9496624699695736</v>
      </c>
      <c r="AI21" s="21" cm="1">
        <f t="array" aca="1" ref="AI21" ca="1">INDIRECT("DATA!J" &amp; 632-5*(ROW()-3)/2+(COLUMN()-26)/3)</f>
        <v>0.88165151975238332</v>
      </c>
      <c r="AJ21" s="19" cm="1">
        <f t="array" aca="1" ref="AJ21" ca="1">INDIRECT("DATA!H" &amp; 632-5*(ROW()-3)/2+(COLUMN()-24)/3)</f>
        <v>0.56981476982731394</v>
      </c>
      <c r="AK21" s="20" cm="1">
        <f t="array" aca="1" ref="AK21" ca="1">INDIRECT("DATA!I" &amp; 632-5*(ROW()-3)/2+(COLUMN()-25)/3)</f>
        <v>0.82252680677497247</v>
      </c>
      <c r="AL21" s="21" cm="1">
        <f t="array" aca="1" ref="AL21" ca="1">INDIRECT("DATA!J" &amp; 632-5*(ROW()-3)/2+(COLUMN()-26)/3)</f>
        <v>0.69571099624773647</v>
      </c>
    </row>
    <row r="22" spans="2:38" x14ac:dyDescent="0.2">
      <c r="B22" s="34"/>
      <c r="C22" s="41">
        <v>-25</v>
      </c>
      <c r="D22" s="2" t="s">
        <v>16</v>
      </c>
      <c r="E22" s="14" cm="1">
        <f t="array" aca="1" ref="E22" ca="1">INDIRECT("DATA!E"&amp;317-5*(ROW()-2)/2+(COLUMN()-5)/3)</f>
        <v>0.98118136105977638</v>
      </c>
      <c r="F22" s="15" cm="1">
        <f t="array" aca="1" ref="F22" ca="1">INDIRECT("DATA!F" &amp; 317-5*(ROW()-2)/2+(COLUMN()-6)/3)</f>
        <v>0.9952213812269014</v>
      </c>
      <c r="G22" s="16" cm="1">
        <f t="array" aca="1" ref="G22" ca="1">INDIRECT("DATA!G" &amp; 317-5*(ROW()-2)/2+(COLUMN()-7)/3)</f>
        <v>0.98953146772955602</v>
      </c>
      <c r="H22" s="14" cm="1">
        <f t="array" aca="1" ref="H22" ca="1">INDIRECT("DATA!E"&amp;317-5*(ROW()-2)/2+(COLUMN()-5)/3)</f>
        <v>0.97212118622319976</v>
      </c>
      <c r="I22" s="15" cm="1">
        <f t="array" aca="1" ref="I22" ca="1">INDIRECT("DATA!F" &amp; 317-5*(ROW()-2)/2+(COLUMN()-6)/3)</f>
        <v>0.98866187025309038</v>
      </c>
      <c r="J22" s="16" cm="1">
        <f t="array" aca="1" ref="J22" ca="1">INDIRECT("DATA!G" &amp; 317-5*(ROW()-2)/2+(COLUMN()-7)/3)</f>
        <v>0.98347928882659796</v>
      </c>
      <c r="K22" s="14" cm="1">
        <f t="array" aca="1" ref="K22" ca="1">INDIRECT("DATA!E"&amp;317-5*(ROW()-2)/2+(COLUMN()-5)/3)</f>
        <v>0.92496410865201883</v>
      </c>
      <c r="L22" s="15" cm="1">
        <f t="array" aca="1" ref="L22" ca="1">INDIRECT("DATA!F" &amp; 317-5*(ROW()-2)/2+(COLUMN()-6)/3)</f>
        <v>0.98904614675114422</v>
      </c>
      <c r="M22" s="16" cm="1">
        <f t="array" aca="1" ref="M22" ca="1">INDIRECT("DATA!G" &amp; 317-5*(ROW()-2)/2+(COLUMN()-7)/3)</f>
        <v>0.96978579825909961</v>
      </c>
      <c r="N22" s="14" cm="1">
        <f t="array" aca="1" ref="N22" ca="1">INDIRECT("DATA!E"&amp;317-5*(ROW()-2)/2+(COLUMN()-5)/3)</f>
        <v>0.84497663076843066</v>
      </c>
      <c r="O22" s="15" cm="1">
        <f t="array" aca="1" ref="O22" ca="1">INDIRECT("DATA!F" &amp; 317-5*(ROW()-2)/2+(COLUMN()-6)/3)</f>
        <v>0.98362900338193959</v>
      </c>
      <c r="P22" s="16" cm="1">
        <f t="array" aca="1" ref="P22" ca="1">INDIRECT("DATA!G" &amp; 317-5*(ROW()-2)/2+(COLUMN()-7)/3)</f>
        <v>0.93719574433475883</v>
      </c>
      <c r="Q22" s="14" cm="1">
        <f t="array" aca="1" ref="Q22" ca="1">INDIRECT("DATA!E"&amp;317-5*(ROW()-2)/2+(COLUMN()-5)/3)</f>
        <v>0.7211359135118045</v>
      </c>
      <c r="R22" s="15" cm="1">
        <f t="array" aca="1" ref="R22" ca="1">INDIRECT("DATA!F" &amp; 317-5*(ROW()-2)/2+(COLUMN()-6)/3)</f>
        <v>0.97290134730922639</v>
      </c>
      <c r="S22" s="16" cm="1">
        <f t="array" aca="1" ref="S22" ca="1">INDIRECT("DATA!G" &amp; 317-5*(ROW()-2)/2+(COLUMN()-7)/3)</f>
        <v>0.88352400817308685</v>
      </c>
      <c r="T22" s="17"/>
      <c r="U22" s="37"/>
      <c r="V22" s="43">
        <v>-25</v>
      </c>
      <c r="W22" s="23" t="s">
        <v>16</v>
      </c>
      <c r="X22" s="14" cm="1">
        <f t="array" aca="1" ref="X22" ca="1">INDIRECT("DATA!E"&amp;632-5*(ROW()-2)/2+(COLUMN()-24)/3)</f>
        <v>0.97814569123507999</v>
      </c>
      <c r="Y22" s="15" cm="1">
        <f t="array" aca="1" ref="Y22" ca="1">INDIRECT("DATA!F" &amp; 632-5*(ROW()-2)/2+(COLUMN()-25)/3)</f>
        <v>0.9947203655912934</v>
      </c>
      <c r="Z22" s="16" cm="1">
        <f t="array" aca="1" ref="Z22" ca="1">INDIRECT("DATA!G" &amp; 632-5*(ROW()-2)/2+(COLUMN()-26)/3)</f>
        <v>0.98808550708561438</v>
      </c>
      <c r="AA22" s="14" cm="1">
        <f t="array" aca="1" ref="AA22" ca="1">INDIRECT("DATA!E"&amp;632-5*(ROW()-2)/2+(COLUMN()-24)/3)</f>
        <v>0.96883974095344005</v>
      </c>
      <c r="AB22" s="15" cm="1">
        <f t="array" aca="1" ref="AB22" ca="1">INDIRECT("DATA!F" &amp; 632-5*(ROW()-2)/2+(COLUMN()-25)/3)</f>
        <v>0.9871407888460676</v>
      </c>
      <c r="AC22" s="16" cm="1">
        <f t="array" aca="1" ref="AC22" ca="1">INDIRECT("DATA!G" &amp; 632-5*(ROW()-2)/2+(COLUMN()-26)/3)</f>
        <v>0.98108303095381599</v>
      </c>
      <c r="AD22" s="14" cm="1">
        <f t="array" aca="1" ref="AD22" ca="1">INDIRECT("DATA!E"&amp;632-5*(ROW()-2)/2+(COLUMN()-24)/3)</f>
        <v>0.90169512715058597</v>
      </c>
      <c r="AE22" s="15" cm="1">
        <f t="array" aca="1" ref="AE22" ca="1">INDIRECT("DATA!F" &amp; 632-5*(ROW()-2)/2+(COLUMN()-25)/3)</f>
        <v>0.98674772515383957</v>
      </c>
      <c r="AF22" s="16" cm="1">
        <f t="array" aca="1" ref="AF22" ca="1">INDIRECT("DATA!G" &amp; 632-5*(ROW()-2)/2+(COLUMN()-26)/3)</f>
        <v>0.96290425185173201</v>
      </c>
      <c r="AG22" s="14" cm="1">
        <f t="array" aca="1" ref="AG22" ca="1">INDIRECT("DATA!E"&amp;632-5*(ROW()-2)/2+(COLUMN()-24)/3)</f>
        <v>0.77070712171688982</v>
      </c>
      <c r="AH22" s="15" cm="1">
        <f t="array" aca="1" ref="AH22" ca="1">INDIRECT("DATA!F" &amp; 632-5*(ROW()-2)/2+(COLUMN()-25)/3)</f>
        <v>0.97758262064727741</v>
      </c>
      <c r="AI22" s="16" cm="1">
        <f t="array" aca="1" ref="AI22" ca="1">INDIRECT("DATA!G" &amp; 632-5*(ROW()-2)/2+(COLUMN()-26)/3)</f>
        <v>0.91424793396488602</v>
      </c>
      <c r="AJ22" s="14" cm="1">
        <f t="array" aca="1" ref="AJ22" ca="1">INDIRECT("DATA!E"&amp;632-5*(ROW()-2)/2+(COLUMN()-24)/3)</f>
        <v>0.54264765680473903</v>
      </c>
      <c r="AK22" s="15" cm="1">
        <f t="array" aca="1" ref="AK22" ca="1">INDIRECT("DATA!F" &amp; 632-5*(ROW()-2)/2+(COLUMN()-25)/3)</f>
        <v>0.95405333909974122</v>
      </c>
      <c r="AL22" s="16" cm="1">
        <f t="array" aca="1" ref="AL22" ca="1">INDIRECT("DATA!G" &amp; 632-5*(ROW()-2)/2+(COLUMN()-26)/3)</f>
        <v>0.81180483902857759</v>
      </c>
    </row>
    <row r="23" spans="2:38" ht="17" thickBot="1" x14ac:dyDescent="0.25">
      <c r="B23" s="34"/>
      <c r="C23" s="44"/>
      <c r="D23" s="6" t="s">
        <v>15</v>
      </c>
      <c r="E23" s="19" cm="1">
        <f t="array" aca="1" ref="E23" ca="1">INDIRECT("DATA!H" &amp; 317-5*(ROW()-3)/2+(COLUMN()-5)/3)</f>
        <v>0.98318060160221976</v>
      </c>
      <c r="F23" s="20" cm="1">
        <f t="array" aca="1" ref="F23" ca="1">INDIRECT("DATA!I" &amp; 317-5*(ROW()-3)/2+(COLUMN()-6)/3)</f>
        <v>0.99664305160577082</v>
      </c>
      <c r="G23" s="21" cm="1">
        <f t="array" aca="1" ref="G23" ca="1">INDIRECT("DATA!J" &amp; 317-5*(ROW()-3)/2+(COLUMN()-7)/3)</f>
        <v>0.98813839478051335</v>
      </c>
      <c r="H23" s="19" cm="1">
        <f t="array" aca="1" ref="H23" ca="1">INDIRECT("DATA!H" &amp; 317-5*(ROW()-3)/2+(COLUMN()-5)/3)</f>
        <v>0.97313637899553163</v>
      </c>
      <c r="I23" s="20" cm="1">
        <f t="array" aca="1" ref="I23" ca="1">INDIRECT("DATA!I" &amp; 317-5*(ROW()-3)/2+(COLUMN()-6)/3)</f>
        <v>0.986350724141697</v>
      </c>
      <c r="J23" s="21" cm="1">
        <f t="array" aca="1" ref="J23" ca="1">INDIRECT("DATA!J" &amp; 317-5*(ROW()-3)/2+(COLUMN()-7)/3)</f>
        <v>0.9811996128509658</v>
      </c>
      <c r="K23" s="19" cm="1">
        <f t="array" aca="1" ref="K23" ca="1">INDIRECT("DATA!H" &amp; 317-5*(ROW()-3)/2+(COLUMN()-5)/3)</f>
        <v>0.93009662918107383</v>
      </c>
      <c r="L23" s="20" cm="1">
        <f t="array" aca="1" ref="L23" ca="1">INDIRECT("DATA!I" &amp; 317-5*(ROW()-3)/2+(COLUMN()-6)/3)</f>
        <v>0.97931266404716777</v>
      </c>
      <c r="M23" s="21" cm="1">
        <f t="array" aca="1" ref="M23" ca="1">INDIRECT("DATA!J" &amp; 317-5*(ROW()-3)/2+(COLUMN()-7)/3)</f>
        <v>0.95892863772372638</v>
      </c>
      <c r="N23" s="19" cm="1">
        <f t="array" aca="1" ref="N23" ca="1">INDIRECT("DATA!H" &amp; 317-5*(ROW()-3)/2+(COLUMN()-5)/3)</f>
        <v>0.8499314637168579</v>
      </c>
      <c r="O23" s="20" cm="1">
        <f t="array" aca="1" ref="O23" ca="1">INDIRECT("DATA!I" &amp; 317-5*(ROW()-3)/2+(COLUMN()-6)/3)</f>
        <v>0.96210230480497516</v>
      </c>
      <c r="P23" s="21" cm="1">
        <f t="array" aca="1" ref="P23" ca="1">INDIRECT("DATA!J" &amp; 317-5*(ROW()-3)/2+(COLUMN()-7)/3)</f>
        <v>0.91517960343084159</v>
      </c>
      <c r="Q23" s="19" cm="1">
        <f t="array" aca="1" ref="Q23" ca="1">INDIRECT("DATA!H" &amp; 317-5*(ROW()-3)/2+(COLUMN()-5)/3)</f>
        <v>0.72738804190774076</v>
      </c>
      <c r="R23" s="20" cm="1">
        <f t="array" aca="1" ref="R23" ca="1">INDIRECT("DATA!I" &amp; 317-5*(ROW()-3)/2+(COLUMN()-6)/3)</f>
        <v>0.90519800485849522</v>
      </c>
      <c r="S23" s="21" cm="1">
        <f t="array" aca="1" ref="S23" ca="1">INDIRECT("DATA!J" &amp; 317-5*(ROW()-3)/2+(COLUMN()-7)/3)</f>
        <v>0.8256353682907257</v>
      </c>
      <c r="T23" s="17"/>
      <c r="U23" s="37"/>
      <c r="V23" s="45"/>
      <c r="W23" s="24" t="s">
        <v>15</v>
      </c>
      <c r="X23" s="19" cm="1">
        <f t="array" aca="1" ref="X23" ca="1">INDIRECT("DATA!H" &amp; 632-5*(ROW()-3)/2+(COLUMN()-24)/3)</f>
        <v>0.9884764664589808</v>
      </c>
      <c r="Y23" s="20" cm="1">
        <f t="array" aca="1" ref="Y23" ca="1">INDIRECT("DATA!I" &amp; 632-5*(ROW()-3)/2+(COLUMN()-25)/3)</f>
        <v>0.99610168817212363</v>
      </c>
      <c r="Z23" s="21" cm="1">
        <f t="array" aca="1" ref="Z23" ca="1">INDIRECT("DATA!J" &amp; 632-5*(ROW()-3)/2+(COLUMN()-26)/3)</f>
        <v>0.99064003259720079</v>
      </c>
      <c r="AA23" s="19" cm="1">
        <f t="array" aca="1" ref="AA23" ca="1">INDIRECT("DATA!H" &amp; 632-5*(ROW()-3)/2+(COLUMN()-24)/3)</f>
        <v>0.96937454130528322</v>
      </c>
      <c r="AB23" s="20" cm="1">
        <f t="array" aca="1" ref="AB23" ca="1">INDIRECT("DATA!I" &amp; 632-5*(ROW()-3)/2+(COLUMN()-25)/3)</f>
        <v>0.98732852252549363</v>
      </c>
      <c r="AC23" s="21" cm="1">
        <f t="array" aca="1" ref="AC23" ca="1">INDIRECT("DATA!J" &amp; 632-5*(ROW()-3)/2+(COLUMN()-26)/3)</f>
        <v>0.98407225611420102</v>
      </c>
      <c r="AD23" s="19" cm="1">
        <f t="array" aca="1" ref="AD23" ca="1">INDIRECT("DATA!H" &amp; 632-5*(ROW()-3)/2+(COLUMN()-24)/3)</f>
        <v>0.91542714452097795</v>
      </c>
      <c r="AE23" s="20" cm="1">
        <f t="array" aca="1" ref="AE23" ca="1">INDIRECT("DATA!I" &amp; 632-5*(ROW()-3)/2+(COLUMN()-25)/3)</f>
        <v>0.97768912233599337</v>
      </c>
      <c r="AF23" s="21" cm="1">
        <f t="array" aca="1" ref="AF23" ca="1">INDIRECT("DATA!J" &amp; 632-5*(ROW()-3)/2+(COLUMN()-26)/3)</f>
        <v>0.9596779406880882</v>
      </c>
      <c r="AG23" s="19" cm="1">
        <f t="array" aca="1" ref="AG23" ca="1">INDIRECT("DATA!H" &amp; 632-5*(ROW()-3)/2+(COLUMN()-24)/3)</f>
        <v>0.79735836155294382</v>
      </c>
      <c r="AH23" s="20" cm="1">
        <f t="array" aca="1" ref="AH23" ca="1">INDIRECT("DATA!I" &amp; 632-5*(ROW()-3)/2+(COLUMN()-25)/3)</f>
        <v>0.95343772991551623</v>
      </c>
      <c r="AI23" s="21" cm="1">
        <f t="array" aca="1" ref="AI23" ca="1">INDIRECT("DATA!J" &amp; 632-5*(ROW()-3)/2+(COLUMN()-26)/3)</f>
        <v>0.89090680456379168</v>
      </c>
      <c r="AJ23" s="19" cm="1">
        <f t="array" aca="1" ref="AJ23" ca="1">INDIRECT("DATA!H" &amp; 632-5*(ROW()-3)/2+(COLUMN()-24)/3)</f>
        <v>0.58964196048972661</v>
      </c>
      <c r="AK23" s="20" cm="1">
        <f t="array" aca="1" ref="AK23" ca="1">INDIRECT("DATA!I" &amp; 632-5*(ROW()-3)/2+(COLUMN()-25)/3)</f>
        <v>0.84633874019408073</v>
      </c>
      <c r="AL23" s="21" cm="1">
        <f t="array" aca="1" ref="AL23" ca="1">INDIRECT("DATA!J" &amp; 632-5*(ROW()-3)/2+(COLUMN()-26)/3)</f>
        <v>0.71810597012304866</v>
      </c>
    </row>
    <row r="24" spans="2:38" x14ac:dyDescent="0.2">
      <c r="B24" s="34"/>
      <c r="C24" s="35">
        <v>-30</v>
      </c>
      <c r="D24" s="4" t="s">
        <v>16</v>
      </c>
      <c r="E24" s="14" cm="1">
        <f t="array" aca="1" ref="E24" ca="1">INDIRECT("DATA!E"&amp;317-5*(ROW()-2)/2+(COLUMN()-5)/3)</f>
        <v>0.98106589718799242</v>
      </c>
      <c r="F24" s="15" cm="1">
        <f t="array" aca="1" ref="F24" ca="1">INDIRECT("DATA!F" &amp; 317-5*(ROW()-2)/2+(COLUMN()-6)/3)</f>
        <v>0.9875333167098076</v>
      </c>
      <c r="G24" s="16" cm="1">
        <f t="array" aca="1" ref="G24" ca="1">INDIRECT("DATA!G" &amp; 317-5*(ROW()-2)/2+(COLUMN()-7)/3)</f>
        <v>0.98609887283446362</v>
      </c>
      <c r="H24" s="14" cm="1">
        <f t="array" aca="1" ref="H24" ca="1">INDIRECT("DATA!E"&amp;317-5*(ROW()-2)/2+(COLUMN()-5)/3)</f>
        <v>0.96929347677718036</v>
      </c>
      <c r="I24" s="15" cm="1">
        <f t="array" aca="1" ref="I24" ca="1">INDIRECT("DATA!F" &amp; 317-5*(ROW()-2)/2+(COLUMN()-6)/3)</f>
        <v>0.98845776492515758</v>
      </c>
      <c r="J24" s="16" cm="1">
        <f t="array" aca="1" ref="J24" ca="1">INDIRECT("DATA!G" &amp; 317-5*(ROW()-2)/2+(COLUMN()-7)/3)</f>
        <v>0.98267105070035521</v>
      </c>
      <c r="K24" s="14" cm="1">
        <f t="array" aca="1" ref="K24" ca="1">INDIRECT("DATA!E"&amp;317-5*(ROW()-2)/2+(COLUMN()-5)/3)</f>
        <v>0.92681523967852919</v>
      </c>
      <c r="L24" s="15" cm="1">
        <f t="array" aca="1" ref="L24" ca="1">INDIRECT("DATA!F" &amp; 317-5*(ROW()-2)/2+(COLUMN()-6)/3)</f>
        <v>0.99043977695776364</v>
      </c>
      <c r="M24" s="16" cm="1">
        <f t="array" aca="1" ref="M24" ca="1">INDIRECT("DATA!G" &amp; 317-5*(ROW()-2)/2+(COLUMN()-7)/3)</f>
        <v>0.97114825128970561</v>
      </c>
      <c r="N24" s="14" cm="1">
        <f t="array" aca="1" ref="N24" ca="1">INDIRECT("DATA!E"&amp;317-5*(ROW()-2)/2+(COLUMN()-5)/3)</f>
        <v>0.84924941356470973</v>
      </c>
      <c r="O24" s="15" cm="1">
        <f t="array" aca="1" ref="O24" ca="1">INDIRECT("DATA!F" &amp; 317-5*(ROW()-2)/2+(COLUMN()-6)/3)</f>
        <v>0.98448505523675045</v>
      </c>
      <c r="P24" s="16" cm="1">
        <f t="array" aca="1" ref="P24" ca="1">INDIRECT("DATA!G" &amp; 317-5*(ROW()-2)/2+(COLUMN()-7)/3)</f>
        <v>0.93933333449691081</v>
      </c>
      <c r="Q24" s="14" cm="1">
        <f t="array" aca="1" ref="Q24" ca="1">INDIRECT("DATA!E"&amp;317-5*(ROW()-2)/2+(COLUMN()-5)/3)</f>
        <v>0.73216919295010563</v>
      </c>
      <c r="R24" s="15" cm="1">
        <f t="array" aca="1" ref="R24" ca="1">INDIRECT("DATA!F" &amp; 317-5*(ROW()-2)/2+(COLUMN()-6)/3)</f>
        <v>0.97187570403255541</v>
      </c>
      <c r="S24" s="16" cm="1">
        <f t="array" aca="1" ref="S24" ca="1">INDIRECT("DATA!G" &amp; 317-5*(ROW()-2)/2+(COLUMN()-7)/3)</f>
        <v>0.88679430388188074</v>
      </c>
      <c r="T24" s="17"/>
      <c r="U24" s="37"/>
      <c r="V24" s="38">
        <v>-30</v>
      </c>
      <c r="W24" s="18" t="s">
        <v>16</v>
      </c>
      <c r="X24" s="14" cm="1">
        <f t="array" aca="1" ref="X24" ca="1">INDIRECT("DATA!E"&amp;632-5*(ROW()-2)/2+(COLUMN()-24)/3)</f>
        <v>0.97799185134717237</v>
      </c>
      <c r="Y24" s="15" cm="1">
        <f t="array" aca="1" ref="Y24" ca="1">INDIRECT("DATA!F" &amp; 632-5*(ROW()-2)/2+(COLUMN()-25)/3)</f>
        <v>0.98593295416504245</v>
      </c>
      <c r="Z24" s="16" cm="1">
        <f t="array" aca="1" ref="Z24" ca="1">INDIRECT("DATA!G" &amp; 632-5*(ROW()-2)/2+(COLUMN()-26)/3)</f>
        <v>0.98418661712979061</v>
      </c>
      <c r="AA24" s="14" cm="1">
        <f t="array" aca="1" ref="AA24" ca="1">INDIRECT("DATA!E"&amp;632-5*(ROW()-2)/2+(COLUMN()-24)/3)</f>
        <v>0.96555917779482558</v>
      </c>
      <c r="AB24" s="15" cm="1">
        <f t="array" aca="1" ref="AB24" ca="1">INDIRECT("DATA!F" &amp; 632-5*(ROW()-2)/2+(COLUMN()-25)/3)</f>
        <v>0.98686384296558705</v>
      </c>
      <c r="AC24" s="16" cm="1">
        <f t="array" aca="1" ref="AC24" ca="1">INDIRECT("DATA!G" &amp; 632-5*(ROW()-2)/2+(COLUMN()-26)/3)</f>
        <v>0.98010599171442203</v>
      </c>
      <c r="AD24" s="14" cm="1">
        <f t="array" aca="1" ref="AD24" ca="1">INDIRECT("DATA!E"&amp;632-5*(ROW()-2)/2+(COLUMN()-24)/3)</f>
        <v>0.90454618205220982</v>
      </c>
      <c r="AE24" s="15" cm="1">
        <f t="array" aca="1" ref="AE24" ca="1">INDIRECT("DATA!F" &amp; 632-5*(ROW()-2)/2+(COLUMN()-25)/3)</f>
        <v>0.98839055056142644</v>
      </c>
      <c r="AF24" s="16" cm="1">
        <f t="array" aca="1" ref="AF24" ca="1">INDIRECT("DATA!G" &amp; 632-5*(ROW()-2)/2+(COLUMN()-26)/3)</f>
        <v>0.96460315199167557</v>
      </c>
      <c r="AG24" s="14" cm="1">
        <f t="array" aca="1" ref="AG24" ca="1">INDIRECT("DATA!E"&amp;632-5*(ROW()-2)/2+(COLUMN()-24)/3)</f>
        <v>0.77946058649929284</v>
      </c>
      <c r="AH24" s="15" cm="1">
        <f t="array" aca="1" ref="AH24" ca="1">INDIRECT("DATA!F" &amp; 632-5*(ROW()-2)/2+(COLUMN()-25)/3)</f>
        <v>0.97902650175503059</v>
      </c>
      <c r="AI24" s="16" cm="1">
        <f t="array" aca="1" ref="AI24" ca="1">INDIRECT("DATA!G" &amp; 632-5*(ROW()-2)/2+(COLUMN()-26)/3)</f>
        <v>0.91772760046101043</v>
      </c>
      <c r="AJ24" s="14" cm="1">
        <f t="array" aca="1" ref="AJ24" ca="1">INDIRECT("DATA!E"&amp;632-5*(ROW()-2)/2+(COLUMN()-24)/3)</f>
        <v>0.56261669668532399</v>
      </c>
      <c r="AK24" s="15" cm="1">
        <f t="array" aca="1" ref="AK24" ca="1">INDIRECT("DATA!F" &amp; 632-5*(ROW()-2)/2+(COLUMN()-25)/3)</f>
        <v>0.95335463479105798</v>
      </c>
      <c r="AL24" s="16" cm="1">
        <f t="array" aca="1" ref="AL24" ca="1">INDIRECT("DATA!G" &amp; 632-5*(ROW()-2)/2+(COLUMN()-26)/3)</f>
        <v>0.82020289163495474</v>
      </c>
    </row>
    <row r="25" spans="2:38" ht="17" thickBot="1" x14ac:dyDescent="0.25">
      <c r="B25" s="34"/>
      <c r="C25" s="36"/>
      <c r="D25" s="5" t="s">
        <v>15</v>
      </c>
      <c r="E25" s="19" cm="1">
        <f t="array" aca="1" ref="E25" ca="1">INDIRECT("DATA!H" &amp; 317-5*(ROW()-3)/2+(COLUMN()-5)/3)</f>
        <v>0.9830537090155228</v>
      </c>
      <c r="F25" s="20" cm="1">
        <f t="array" aca="1" ref="F25" ca="1">INDIRECT("DATA!I" &amp; 317-5*(ROW()-3)/2+(COLUMN()-6)/3)</f>
        <v>0.99082166565654284</v>
      </c>
      <c r="G25" s="21" cm="1">
        <f t="array" aca="1" ref="G25" ca="1">INDIRECT("DATA!J" &amp; 317-5*(ROW()-3)/2+(COLUMN()-7)/3)</f>
        <v>0.98705886397391285</v>
      </c>
      <c r="H25" s="19" cm="1">
        <f t="array" aca="1" ref="H25" ca="1">INDIRECT("DATA!H" &amp; 317-5*(ROW()-3)/2+(COLUMN()-5)/3)</f>
        <v>0.97212015085723957</v>
      </c>
      <c r="I25" s="20" cm="1">
        <f t="array" aca="1" ref="I25" ca="1">INDIRECT("DATA!I" &amp; 317-5*(ROW()-3)/2+(COLUMN()-6)/3)</f>
        <v>0.986552850477312</v>
      </c>
      <c r="J25" s="21" cm="1">
        <f t="array" aca="1" ref="J25" ca="1">INDIRECT("DATA!J" &amp; 317-5*(ROW()-3)/2+(COLUMN()-7)/3)</f>
        <v>0.98084740172837759</v>
      </c>
      <c r="K25" s="19" cm="1">
        <f t="array" aca="1" ref="K25" ca="1">INDIRECT("DATA!H" &amp; 317-5*(ROW()-3)/2+(COLUMN()-5)/3)</f>
        <v>0.92917087556024225</v>
      </c>
      <c r="L25" s="20" cm="1">
        <f t="array" aca="1" ref="L25" ca="1">INDIRECT("DATA!I" &amp; 317-5*(ROW()-3)/2+(COLUMN()-6)/3)</f>
        <v>0.97758877846650438</v>
      </c>
      <c r="M25" s="21" cm="1">
        <f t="array" aca="1" ref="M25" ca="1">INDIRECT("DATA!J" &amp; 317-5*(ROW()-3)/2+(COLUMN()-7)/3)</f>
        <v>0.95716103993220958</v>
      </c>
      <c r="N25" s="19" cm="1">
        <f t="array" aca="1" ref="N25" ca="1">INDIRECT("DATA!H" &amp; 317-5*(ROW()-3)/2+(COLUMN()-5)/3)</f>
        <v>0.85446665879480077</v>
      </c>
      <c r="O25" s="20" cm="1">
        <f t="array" aca="1" ref="O25" ca="1">INDIRECT("DATA!I" &amp; 317-5*(ROW()-3)/2+(COLUMN()-6)/3)</f>
        <v>0.96402317398868442</v>
      </c>
      <c r="P25" s="21" cm="1">
        <f t="array" aca="1" ref="P25" ca="1">INDIRECT("DATA!J" &amp; 317-5*(ROW()-3)/2+(COLUMN()-7)/3)</f>
        <v>0.91829363816907295</v>
      </c>
      <c r="Q25" s="19" cm="1">
        <f t="array" aca="1" ref="Q25" ca="1">INDIRECT("DATA!H" &amp; 317-5*(ROW()-3)/2+(COLUMN()-5)/3)</f>
        <v>0.7402941855426407</v>
      </c>
      <c r="R25" s="20" cm="1">
        <f t="array" aca="1" ref="R25" ca="1">INDIRECT("DATA!I" &amp; 317-5*(ROW()-3)/2+(COLUMN()-6)/3)</f>
        <v>0.92226483553207883</v>
      </c>
      <c r="S25" s="21" cm="1">
        <f t="array" aca="1" ref="S25" ca="1">INDIRECT("DATA!J" &amp; 317-5*(ROW()-3)/2+(COLUMN()-7)/3)</f>
        <v>0.84119043817710626</v>
      </c>
      <c r="T25" s="17"/>
      <c r="U25" s="37"/>
      <c r="V25" s="39"/>
      <c r="W25" s="22" t="s">
        <v>15</v>
      </c>
      <c r="X25" s="19" cm="1">
        <f t="array" aca="1" ref="X25" ca="1">INDIRECT("DATA!H" &amp; 632-5*(ROW()-3)/2+(COLUMN()-24)/3)</f>
        <v>0.98836767428372918</v>
      </c>
      <c r="Y25" s="20" cm="1">
        <f t="array" aca="1" ref="Y25" ca="1">INDIRECT("DATA!I" &amp; 632-5*(ROW()-3)/2+(COLUMN()-25)/3)</f>
        <v>0.99071307019368759</v>
      </c>
      <c r="Z25" s="21" cm="1">
        <f t="array" aca="1" ref="Z25" ca="1">INDIRECT("DATA!J" &amp; 632-5*(ROW()-3)/2+(COLUMN()-26)/3)</f>
        <v>0.98964112491709155</v>
      </c>
      <c r="AA25" s="19" cm="1">
        <f t="array" aca="1" ref="AA25" ca="1">INDIRECT("DATA!H" &amp; 632-5*(ROW()-3)/2+(COLUMN()-24)/3)</f>
        <v>0.96796101117244837</v>
      </c>
      <c r="AB25" s="20" cm="1">
        <f t="array" aca="1" ref="AB25" ca="1">INDIRECT("DATA!I" &amp; 632-5*(ROW()-3)/2+(COLUMN()-25)/3)</f>
        <v>0.98705664619258837</v>
      </c>
      <c r="AC25" s="21" cm="1">
        <f t="array" aca="1" ref="AC25" ca="1">INDIRECT("DATA!J" &amp; 632-5*(ROW()-3)/2+(COLUMN()-26)/3)</f>
        <v>0.98376826309758558</v>
      </c>
      <c r="AD25" s="19" cm="1">
        <f t="array" aca="1" ref="AD25" ca="1">INDIRECT("DATA!H" &amp; 632-5*(ROW()-3)/2+(COLUMN()-24)/3)</f>
        <v>0.91408651695163001</v>
      </c>
      <c r="AE25" s="20" cm="1">
        <f t="array" aca="1" ref="AE25" ca="1">INDIRECT("DATA!I" &amp; 632-5*(ROW()-3)/2+(COLUMN()-25)/3)</f>
        <v>0.97573009239635644</v>
      </c>
      <c r="AF25" s="21" cm="1">
        <f t="array" aca="1" ref="AF25" ca="1">INDIRECT("DATA!J" &amp; 632-5*(ROW()-3)/2+(COLUMN()-26)/3)</f>
        <v>0.95817657602026762</v>
      </c>
      <c r="AG25" s="19" cm="1">
        <f t="array" aca="1" ref="AG25" ca="1">INDIRECT("DATA!H" &amp; 632-5*(ROW()-3)/2+(COLUMN()-24)/3)</f>
        <v>0.80387926423241451</v>
      </c>
      <c r="AH25" s="20" cm="1">
        <f t="array" aca="1" ref="AH25" ca="1">INDIRECT("DATA!I" &amp; 632-5*(ROW()-3)/2+(COLUMN()-25)/3)</f>
        <v>0.95643027368121158</v>
      </c>
      <c r="AI25" s="21" cm="1">
        <f t="array" aca="1" ref="AI25" ca="1">INDIRECT("DATA!J" &amp; 632-5*(ROW()-3)/2+(COLUMN()-26)/3)</f>
        <v>0.89738115914508931</v>
      </c>
      <c r="AJ25" s="19" cm="1">
        <f t="array" aca="1" ref="AJ25" ca="1">INDIRECT("DATA!H" &amp; 632-5*(ROW()-3)/2+(COLUMN()-24)/3)</f>
        <v>0.60958601601882911</v>
      </c>
      <c r="AK25" s="20" cm="1">
        <f t="array" aca="1" ref="AK25" ca="1">INDIRECT("DATA!I" &amp; 632-5*(ROW()-3)/2+(COLUMN()-25)/3)</f>
        <v>0.87911181834994301</v>
      </c>
      <c r="AL25" s="21" cm="1">
        <f t="array" aca="1" ref="AL25" ca="1">INDIRECT("DATA!J" &amp; 632-5*(ROW()-3)/2+(COLUMN()-26)/3)</f>
        <v>0.74556794827209871</v>
      </c>
    </row>
    <row r="26" spans="2:38" x14ac:dyDescent="0.2">
      <c r="B26" s="34"/>
      <c r="C26" s="35">
        <v>-35</v>
      </c>
      <c r="D26" s="4" t="s">
        <v>16</v>
      </c>
      <c r="E26" s="14" cm="1">
        <f t="array" aca="1" ref="E26" ca="1">INDIRECT("DATA!E"&amp;317-5*(ROW()-2)/2+(COLUMN()-5)/3)</f>
        <v>0.97824326166067399</v>
      </c>
      <c r="F26" s="15" cm="1">
        <f t="array" aca="1" ref="F26" ca="1">INDIRECT("DATA!F" &amp; 317-5*(ROW()-2)/2+(COLUMN()-6)/3)</f>
        <v>0.98909475727243845</v>
      </c>
      <c r="G26" s="16" cm="1">
        <f t="array" aca="1" ref="G26" ca="1">INDIRECT("DATA!G" &amp; 317-5*(ROW()-2)/2+(COLUMN()-7)/3)</f>
        <v>0.98612855842753522</v>
      </c>
      <c r="H26" s="14" cm="1">
        <f t="array" aca="1" ref="H26" ca="1">INDIRECT("DATA!E"&amp;317-5*(ROW()-2)/2+(COLUMN()-5)/3)</f>
        <v>0.96404647184043035</v>
      </c>
      <c r="I26" s="15" cm="1">
        <f t="array" aca="1" ref="I26" ca="1">INDIRECT("DATA!F" &amp; 317-5*(ROW()-2)/2+(COLUMN()-6)/3)</f>
        <v>0.9920216242138844</v>
      </c>
      <c r="J26" s="16" cm="1">
        <f t="array" aca="1" ref="J26" ca="1">INDIRECT("DATA!G" &amp; 317-5*(ROW()-2)/2+(COLUMN()-7)/3)</f>
        <v>0.98484374223523419</v>
      </c>
      <c r="K26" s="14" cm="1">
        <f t="array" aca="1" ref="K26" ca="1">INDIRECT("DATA!E"&amp;317-5*(ROW()-2)/2+(COLUMN()-5)/3)</f>
        <v>0.92339487649291663</v>
      </c>
      <c r="L26" s="15" cm="1">
        <f t="array" aca="1" ref="L26" ca="1">INDIRECT("DATA!F" &amp; 317-5*(ROW()-2)/2+(COLUMN()-6)/3)</f>
        <v>0.99051619380768519</v>
      </c>
      <c r="M26" s="16" cm="1">
        <f t="array" aca="1" ref="M26" ca="1">INDIRECT("DATA!G" &amp; 317-5*(ROW()-2)/2+(COLUMN()-7)/3)</f>
        <v>0.96996640283060964</v>
      </c>
      <c r="N26" s="14" cm="1">
        <f t="array" aca="1" ref="N26" ca="1">INDIRECT("DATA!E"&amp;317-5*(ROW()-2)/2+(COLUMN()-5)/3)</f>
        <v>0.84965303759000976</v>
      </c>
      <c r="O26" s="15" cm="1">
        <f t="array" aca="1" ref="O26" ca="1">INDIRECT("DATA!F" &amp; 317-5*(ROW()-2)/2+(COLUMN()-6)/3)</f>
        <v>0.98513693568221561</v>
      </c>
      <c r="P26" s="16" cm="1">
        <f t="array" aca="1" ref="P26" ca="1">INDIRECT("DATA!G" &amp; 317-5*(ROW()-2)/2+(COLUMN()-7)/3)</f>
        <v>0.93991224499369364</v>
      </c>
      <c r="Q26" s="14" cm="1">
        <f t="array" aca="1" ref="Q26" ca="1">INDIRECT("DATA!E"&amp;317-5*(ROW()-2)/2+(COLUMN()-5)/3)</f>
        <v>0.73927357531412696</v>
      </c>
      <c r="R26" s="15" cm="1">
        <f t="array" aca="1" ref="R26" ca="1">INDIRECT("DATA!F" &amp; 317-5*(ROW()-2)/2+(COLUMN()-6)/3)</f>
        <v>0.97102016245159961</v>
      </c>
      <c r="S26" s="16" cm="1">
        <f t="array" aca="1" ref="S26" ca="1">INDIRECT("DATA!G" &amp; 317-5*(ROW()-2)/2+(COLUMN()-7)/3)</f>
        <v>0.88867643431501886</v>
      </c>
      <c r="T26" s="17"/>
      <c r="U26" s="37"/>
      <c r="V26" s="38">
        <v>-35</v>
      </c>
      <c r="W26" s="18" t="s">
        <v>16</v>
      </c>
      <c r="X26" s="14" cm="1">
        <f t="array" aca="1" ref="X26" ca="1">INDIRECT("DATA!E"&amp;632-5*(ROW()-2)/2+(COLUMN()-24)/3)</f>
        <v>0.97470727550105263</v>
      </c>
      <c r="Y26" s="15" cm="1">
        <f t="array" aca="1" ref="Y26" ca="1">INDIRECT("DATA!F" &amp; 632-5*(ROW()-2)/2+(COLUMN()-25)/3)</f>
        <v>0.98751851243585564</v>
      </c>
      <c r="Z26" s="16" cm="1">
        <f t="array" aca="1" ref="Z26" ca="1">INDIRECT("DATA!G" &amp; 632-5*(ROW()-2)/2+(COLUMN()-26)/3)</f>
        <v>0.98413219981233202</v>
      </c>
      <c r="AA26" s="14" cm="1">
        <f t="array" aca="1" ref="AA26" ca="1">INDIRECT("DATA!E"&amp;632-5*(ROW()-2)/2+(COLUMN()-24)/3)</f>
        <v>0.95632858217610117</v>
      </c>
      <c r="AB26" s="15" cm="1">
        <f t="array" aca="1" ref="AB26" ca="1">INDIRECT("DATA!F" &amp; 632-5*(ROW()-2)/2+(COLUMN()-25)/3)</f>
        <v>0.99094631468842398</v>
      </c>
      <c r="AC26" s="16" cm="1">
        <f t="array" aca="1" ref="AC26" ca="1">INDIRECT("DATA!G" &amp; 632-5*(ROW()-2)/2+(COLUMN()-26)/3)</f>
        <v>0.98232105215804699</v>
      </c>
      <c r="AD26" s="14" cm="1">
        <f t="array" aca="1" ref="AD26" ca="1">INDIRECT("DATA!E"&amp;632-5*(ROW()-2)/2+(COLUMN()-24)/3)</f>
        <v>0.90016878131336275</v>
      </c>
      <c r="AE26" s="15" cm="1">
        <f t="array" aca="1" ref="AE26" ca="1">INDIRECT("DATA!F" &amp; 632-5*(ROW()-2)/2+(COLUMN()-25)/3)</f>
        <v>0.98846635315815279</v>
      </c>
      <c r="AF26" s="16" cm="1">
        <f t="array" aca="1" ref="AF26" ca="1">INDIRECT("DATA!G" &amp; 632-5*(ROW()-2)/2+(COLUMN()-26)/3)</f>
        <v>0.96303237150838639</v>
      </c>
      <c r="AG26" s="14" cm="1">
        <f t="array" aca="1" ref="AG26" ca="1">INDIRECT("DATA!E"&amp;632-5*(ROW()-2)/2+(COLUMN()-24)/3)</f>
        <v>0.78158088938667813</v>
      </c>
      <c r="AH26" s="15" cm="1">
        <f t="array" aca="1" ref="AH26" ca="1">INDIRECT("DATA!F" &amp; 632-5*(ROW()-2)/2+(COLUMN()-25)/3)</f>
        <v>0.97986155878929238</v>
      </c>
      <c r="AI26" s="16" cm="1">
        <f t="array" aca="1" ref="AI26" ca="1">INDIRECT("DATA!G" &amp; 632-5*(ROW()-2)/2+(COLUMN()-26)/3)</f>
        <v>0.91870773452805476</v>
      </c>
      <c r="AJ26" s="14" cm="1">
        <f t="array" aca="1" ref="AJ26" ca="1">INDIRECT("DATA!E"&amp;632-5*(ROW()-2)/2+(COLUMN()-24)/3)</f>
        <v>0.57547297809438347</v>
      </c>
      <c r="AK26" s="15" cm="1">
        <f t="array" aca="1" ref="AK26" ca="1">INDIRECT("DATA!F" &amp; 632-5*(ROW()-2)/2+(COLUMN()-25)/3)</f>
        <v>0.95267069416955241</v>
      </c>
      <c r="AL26" s="16" cm="1">
        <f t="array" aca="1" ref="AL26" ca="1">INDIRECT("DATA!G" &amp; 632-5*(ROW()-2)/2+(COLUMN()-26)/3)</f>
        <v>0.82533106834407477</v>
      </c>
    </row>
    <row r="27" spans="2:38" ht="17" thickBot="1" x14ac:dyDescent="0.25">
      <c r="B27" s="34"/>
      <c r="C27" s="36"/>
      <c r="D27" s="3" t="s">
        <v>15</v>
      </c>
      <c r="E27" s="19" cm="1">
        <f t="array" aca="1" ref="E27" ca="1">INDIRECT("DATA!H" &amp; 317-5*(ROW()-3)/2+(COLUMN()-5)/3)</f>
        <v>0.97947932961420237</v>
      </c>
      <c r="F27" s="20" cm="1">
        <f t="array" aca="1" ref="F27" ca="1">INDIRECT("DATA!I" &amp; 317-5*(ROW()-3)/2+(COLUMN()-6)/3)</f>
        <v>0.98765590161831762</v>
      </c>
      <c r="G27" s="21" cm="1">
        <f t="array" aca="1" ref="G27" ca="1">INDIRECT("DATA!J" &amp; 317-5*(ROW()-3)/2+(COLUMN()-7)/3)</f>
        <v>0.98454436741807705</v>
      </c>
      <c r="H27" s="19" cm="1">
        <f t="array" aca="1" ref="H27" ca="1">INDIRECT("DATA!H" &amp; 317-5*(ROW()-3)/2+(COLUMN()-5)/3)</f>
        <v>0.96533849046958475</v>
      </c>
      <c r="I27" s="20" cm="1">
        <f t="array" aca="1" ref="I27" ca="1">INDIRECT("DATA!I" &amp; 317-5*(ROW()-3)/2+(COLUMN()-6)/3)</f>
        <v>0.98385837348686223</v>
      </c>
      <c r="J27" s="21" cm="1">
        <f t="array" aca="1" ref="J27" ca="1">INDIRECT("DATA!J" &amp; 317-5*(ROW()-3)/2+(COLUMN()-7)/3)</f>
        <v>0.97614753103209795</v>
      </c>
      <c r="K27" s="19" cm="1">
        <f t="array" aca="1" ref="K27" ca="1">INDIRECT("DATA!H" &amp; 317-5*(ROW()-3)/2+(COLUMN()-5)/3)</f>
        <v>0.92539789656534877</v>
      </c>
      <c r="L27" s="20" cm="1">
        <f t="array" aca="1" ref="L27" ca="1">INDIRECT("DATA!I" &amp; 317-5*(ROW()-3)/2+(COLUMN()-6)/3)</f>
        <v>0.97764135908452798</v>
      </c>
      <c r="M27" s="21" cm="1">
        <f t="array" aca="1" ref="M27" ca="1">INDIRECT("DATA!J" &amp; 317-5*(ROW()-3)/2+(COLUMN()-7)/3)</f>
        <v>0.95633592967077397</v>
      </c>
      <c r="N27" s="19" cm="1">
        <f t="array" aca="1" ref="N27" ca="1">INDIRECT("DATA!H" &amp; 317-5*(ROW()-3)/2+(COLUMN()-5)/3)</f>
        <v>0.85515763060139849</v>
      </c>
      <c r="O27" s="20" cm="1">
        <f t="array" aca="1" ref="O27" ca="1">INDIRECT("DATA!I" &amp; 317-5*(ROW()-3)/2+(COLUMN()-6)/3)</f>
        <v>0.96544024293267205</v>
      </c>
      <c r="P27" s="21" cm="1">
        <f t="array" aca="1" ref="P27" ca="1">INDIRECT("DATA!J" &amp; 317-5*(ROW()-3)/2+(COLUMN()-7)/3)</f>
        <v>0.91971461829070922</v>
      </c>
      <c r="Q27" s="19" cm="1">
        <f t="array" aca="1" ref="Q27" ca="1">INDIRECT("DATA!H" &amp; 317-5*(ROW()-3)/2+(COLUMN()-5)/3)</f>
        <v>0.75000787531140056</v>
      </c>
      <c r="R27" s="20" cm="1">
        <f t="array" aca="1" ref="R27" ca="1">INDIRECT("DATA!I" &amp; 317-5*(ROW()-3)/2+(COLUMN()-6)/3)</f>
        <v>0.93575777294139684</v>
      </c>
      <c r="S27" s="21" cm="1">
        <f t="array" aca="1" ref="S27" ca="1">INDIRECT("DATA!J" &amp; 317-5*(ROW()-3)/2+(COLUMN()-7)/3)</f>
        <v>0.85333240651617825</v>
      </c>
      <c r="T27" s="17"/>
      <c r="U27" s="37"/>
      <c r="V27" s="39"/>
      <c r="W27" s="25" t="s">
        <v>15</v>
      </c>
      <c r="X27" s="19" cm="1">
        <f t="array" aca="1" ref="X27" ca="1">INDIRECT("DATA!H" &amp; 632-5*(ROW()-3)/2+(COLUMN()-24)/3)</f>
        <v>0.97640279583425116</v>
      </c>
      <c r="Y27" s="20" cm="1">
        <f t="array" aca="1" ref="Y27" ca="1">INDIRECT("DATA!I" &amp; 632-5*(ROW()-3)/2+(COLUMN()-25)/3)</f>
        <v>0.98888656366797922</v>
      </c>
      <c r="Z27" s="21" cm="1">
        <f t="array" aca="1" ref="Z27" ca="1">INDIRECT("DATA!J" &amp; 632-5*(ROW()-3)/2+(COLUMN()-26)/3)</f>
        <v>0.98712314114999278</v>
      </c>
      <c r="AA27" s="19" cm="1">
        <f t="array" aca="1" ref="AA27" ca="1">INDIRECT("DATA!H" &amp; 632-5*(ROW()-3)/2+(COLUMN()-24)/3)</f>
        <v>0.95981997898424021</v>
      </c>
      <c r="AB27" s="20" cm="1">
        <f t="array" aca="1" ref="AB27" ca="1">INDIRECT("DATA!I" &amp; 632-5*(ROW()-3)/2+(COLUMN()-25)/3)</f>
        <v>0.98408952364299318</v>
      </c>
      <c r="AC27" s="21" cm="1">
        <f t="array" aca="1" ref="AC27" ca="1">INDIRECT("DATA!J" &amp; 632-5*(ROW()-3)/2+(COLUMN()-26)/3)</f>
        <v>0.97943031470917885</v>
      </c>
      <c r="AD27" s="19" cm="1">
        <f t="array" aca="1" ref="AD27" ca="1">INDIRECT("DATA!H" &amp; 632-5*(ROW()-3)/2+(COLUMN()-24)/3)</f>
        <v>0.90856952914620237</v>
      </c>
      <c r="AE27" s="20" cm="1">
        <f t="array" aca="1" ref="AE27" ca="1">INDIRECT("DATA!I" &amp; 632-5*(ROW()-3)/2+(COLUMN()-25)/3)</f>
        <v>0.97571002758818015</v>
      </c>
      <c r="AF27" s="21" cm="1">
        <f t="array" aca="1" ref="AF27" ca="1">INDIRECT("DATA!J" &amp; 632-5*(ROW()-3)/2+(COLUMN()-26)/3)</f>
        <v>0.95737303530392182</v>
      </c>
      <c r="AG27" s="19" cm="1">
        <f t="array" aca="1" ref="AG27" ca="1">INDIRECT("DATA!H" &amp; 632-5*(ROW()-3)/2+(COLUMN()-24)/3)</f>
        <v>0.80410661894796065</v>
      </c>
      <c r="AH27" s="20" cm="1">
        <f t="array" aca="1" ref="AH27" ca="1">INDIRECT("DATA!I" &amp; 632-5*(ROW()-3)/2+(COLUMN()-25)/3)</f>
        <v>0.95818063650992258</v>
      </c>
      <c r="AI27" s="21" cm="1">
        <f t="array" aca="1" ref="AI27" ca="1">INDIRECT("DATA!J" &amp; 632-5*(ROW()-3)/2+(COLUMN()-26)/3)</f>
        <v>0.90083571227046422</v>
      </c>
      <c r="AJ27" s="19" cm="1">
        <f t="array" aca="1" ref="AJ27" ca="1">INDIRECT("DATA!H" &amp; 632-5*(ROW()-3)/2+(COLUMN()-24)/3)</f>
        <v>0.62591314600452741</v>
      </c>
      <c r="AK27" s="20" cm="1">
        <f t="array" aca="1" ref="AK27" ca="1">INDIRECT("DATA!I" &amp; 632-5*(ROW()-3)/2+(COLUMN()-25)/3)</f>
        <v>0.90283110323626881</v>
      </c>
      <c r="AL27" s="21" cm="1">
        <f t="array" aca="1" ref="AL27" ca="1">INDIRECT("DATA!J" &amp; 632-5*(ROW()-3)/2+(COLUMN()-26)/3)</f>
        <v>0.76750563762320834</v>
      </c>
    </row>
    <row r="28" spans="2:38" x14ac:dyDescent="0.2">
      <c r="B28" s="34"/>
      <c r="C28" s="40">
        <v>-40</v>
      </c>
      <c r="D28" s="9" t="s">
        <v>16</v>
      </c>
      <c r="E28" s="14" cm="1">
        <f t="array" aca="1" ref="E28" ca="1">INDIRECT("DATA!E"&amp;317-5*(ROW()-2)/2+(COLUMN()-5)/3)</f>
        <v>0.96752949205684602</v>
      </c>
      <c r="F28" s="15" cm="1">
        <f t="array" aca="1" ref="F28" ca="1">INDIRECT("DATA!F" &amp; 317-5*(ROW()-2)/2+(COLUMN()-6)/3)</f>
        <v>0.9925534981190024</v>
      </c>
      <c r="G28" s="16" cm="1">
        <f t="array" aca="1" ref="G28" ca="1">INDIRECT("DATA!G" &amp; 317-5*(ROW()-2)/2+(COLUMN()-7)/3)</f>
        <v>0.98626131564176045</v>
      </c>
      <c r="H28" s="14" cm="1">
        <f t="array" aca="1" ref="H28" ca="1">INDIRECT("DATA!E"&amp;317-5*(ROW()-2)/2+(COLUMN()-5)/3)</f>
        <v>0.954635391207309</v>
      </c>
      <c r="I28" s="15" cm="1">
        <f t="array" aca="1" ref="I28" ca="1">INDIRECT("DATA!F" &amp; 317-5*(ROW()-2)/2+(COLUMN()-6)/3)</f>
        <v>0.99159859579713638</v>
      </c>
      <c r="J28" s="16" cm="1">
        <f t="array" aca="1" ref="J28" ca="1">INDIRECT("DATA!G" &amp; 317-5*(ROW()-2)/2+(COLUMN()-7)/3)</f>
        <v>0.98149293211265043</v>
      </c>
      <c r="K28" s="14" cm="1">
        <f t="array" aca="1" ref="K28" ca="1">INDIRECT("DATA!E"&amp;317-5*(ROW()-2)/2+(COLUMN()-5)/3)</f>
        <v>0.91594847055338158</v>
      </c>
      <c r="L28" s="15" cm="1">
        <f t="array" aca="1" ref="L28" ca="1">INDIRECT("DATA!F" &amp; 317-5*(ROW()-2)/2+(COLUMN()-6)/3)</f>
        <v>0.99048829600919996</v>
      </c>
      <c r="M28" s="16" cm="1">
        <f t="array" aca="1" ref="M28" ca="1">INDIRECT("DATA!G" &amp; 317-5*(ROW()-2)/2+(COLUMN()-7)/3)</f>
        <v>0.9673174019741998</v>
      </c>
      <c r="N28" s="14" cm="1">
        <f t="array" aca="1" ref="N28" ca="1">INDIRECT("DATA!E"&amp;317-5*(ROW()-2)/2+(COLUMN()-5)/3)</f>
        <v>0.84615602935284939</v>
      </c>
      <c r="O28" s="15" cm="1">
        <f t="array" aca="1" ref="O28" ca="1">INDIRECT("DATA!F" &amp; 317-5*(ROW()-2)/2+(COLUMN()-6)/3)</f>
        <v>0.98561363162160198</v>
      </c>
      <c r="P28" s="16" cm="1">
        <f t="array" aca="1" ref="P28" ca="1">INDIRECT("DATA!G" &amp; 317-5*(ROW()-2)/2+(COLUMN()-7)/3)</f>
        <v>0.93894760456836701</v>
      </c>
      <c r="Q28" s="14" cm="1">
        <f t="array" aca="1" ref="Q28" ca="1">INDIRECT("DATA!E"&amp;317-5*(ROW()-2)/2+(COLUMN()-5)/3)</f>
        <v>0.74466780072770389</v>
      </c>
      <c r="R28" s="15" cm="1">
        <f t="array" aca="1" ref="R28" ca="1">INDIRECT("DATA!F" &amp; 317-5*(ROW()-2)/2+(COLUMN()-6)/3)</f>
        <v>0.976720837130028</v>
      </c>
      <c r="S28" s="16" cm="1">
        <f t="array" aca="1" ref="S28" ca="1">INDIRECT("DATA!G" &amp; 317-5*(ROW()-2)/2+(COLUMN()-7)/3)</f>
        <v>0.89397035157078164</v>
      </c>
      <c r="T28" s="17"/>
      <c r="U28" s="37"/>
      <c r="V28" s="42">
        <v>-40</v>
      </c>
      <c r="W28" s="26" t="s">
        <v>16</v>
      </c>
      <c r="X28" s="14" cm="1">
        <f t="array" aca="1" ref="X28" ca="1">INDIRECT("DATA!E"&amp;632-5*(ROW()-2)/2+(COLUMN()-24)/3)</f>
        <v>0.9615799054063906</v>
      </c>
      <c r="Y28" s="15" cm="1">
        <f t="array" aca="1" ref="Y28" ca="1">INDIRECT("DATA!F" &amp; 632-5*(ROW()-2)/2+(COLUMN()-25)/3)</f>
        <v>0.99149275223455358</v>
      </c>
      <c r="Z28" s="16" cm="1">
        <f t="array" aca="1" ref="Z28" ca="1">INDIRECT("DATA!G" &amp; 632-5*(ROW()-2)/2+(COLUMN()-26)/3)</f>
        <v>0.98410289368943815</v>
      </c>
      <c r="AA28" s="14" cm="1">
        <f t="array" aca="1" ref="AA28" ca="1">INDIRECT("DATA!E"&amp;632-5*(ROW()-2)/2+(COLUMN()-24)/3)</f>
        <v>0.94459946391544902</v>
      </c>
      <c r="AB28" s="15" cm="1">
        <f t="array" aca="1" ref="AB28" ca="1">INDIRECT("DATA!F" &amp; 632-5*(ROW()-2)/2+(COLUMN()-25)/3)</f>
        <v>0.99016813482122956</v>
      </c>
      <c r="AC28" s="16" cm="1">
        <f t="array" aca="1" ref="AC28" ca="1">INDIRECT("DATA!G" &amp; 632-5*(ROW()-2)/2+(COLUMN()-26)/3)</f>
        <v>0.97820887401277123</v>
      </c>
      <c r="AD28" s="14" cm="1">
        <f t="array" aca="1" ref="AD28" ca="1">INDIRECT("DATA!E"&amp;632-5*(ROW()-2)/2+(COLUMN()-24)/3)</f>
        <v>0.89022825137118111</v>
      </c>
      <c r="AE28" s="15" cm="1">
        <f t="array" aca="1" ref="AE28" ca="1">INDIRECT("DATA!F" &amp; 632-5*(ROW()-2)/2+(COLUMN()-25)/3)</f>
        <v>0.98826451945815041</v>
      </c>
      <c r="AF28" s="16" cm="1">
        <f t="array" aca="1" ref="AF28" ca="1">INDIRECT("DATA!G" &amp; 632-5*(ROW()-2)/2+(COLUMN()-26)/3)</f>
        <v>0.95947856033851198</v>
      </c>
      <c r="AG28" s="14" cm="1">
        <f t="array" aca="1" ref="AG28" ca="1">INDIRECT("DATA!E"&amp;632-5*(ROW()-2)/2+(COLUMN()-24)/3)</f>
        <v>0.77707484404793226</v>
      </c>
      <c r="AH28" s="15" cm="1">
        <f t="array" aca="1" ref="AH28" ca="1">INDIRECT("DATA!F" &amp; 632-5*(ROW()-2)/2+(COLUMN()-25)/3)</f>
        <v>0.9805941661275912</v>
      </c>
      <c r="AI28" s="16" cm="1">
        <f t="array" aca="1" ref="AI28" ca="1">INDIRECT("DATA!G" &amp; 632-5*(ROW()-2)/2+(COLUMN()-26)/3)</f>
        <v>0.91708471075784637</v>
      </c>
      <c r="AJ28" s="14" cm="1">
        <f t="array" aca="1" ref="AJ28" ca="1">INDIRECT("DATA!E"&amp;632-5*(ROW()-2)/2+(COLUMN()-24)/3)</f>
        <v>0.58357142717086286</v>
      </c>
      <c r="AK28" s="15" cm="1">
        <f t="array" aca="1" ref="AK28" ca="1">INDIRECT("DATA!F" &amp; 632-5*(ROW()-2)/2+(COLUMN()-25)/3)</f>
        <v>0.9624866047358156</v>
      </c>
      <c r="AL28" s="16" cm="1">
        <f t="array" aca="1" ref="AL28" ca="1">INDIRECT("DATA!G" &amp; 632-5*(ROW()-2)/2+(COLUMN()-26)/3)</f>
        <v>0.83426095851845583</v>
      </c>
    </row>
    <row r="29" spans="2:38" ht="17" thickBot="1" x14ac:dyDescent="0.25">
      <c r="B29" s="34"/>
      <c r="C29" s="44"/>
      <c r="D29" s="7" t="s">
        <v>15</v>
      </c>
      <c r="E29" s="19" cm="1">
        <f t="array" aca="1" ref="E29" ca="1">INDIRECT("DATA!H" &amp; 317-5*(ROW()-3)/2+(COLUMN()-5)/3)</f>
        <v>0.9676346043613242</v>
      </c>
      <c r="F29" s="20" cm="1">
        <f t="array" aca="1" ref="F29" ca="1">INDIRECT("DATA!I" &amp; 317-5*(ROW()-3)/2+(COLUMN()-6)/3)</f>
        <v>0.98432673259516557</v>
      </c>
      <c r="G29" s="21" cm="1">
        <f t="array" aca="1" ref="G29" ca="1">INDIRECT("DATA!J" &amp; 317-5*(ROW()-3)/2+(COLUMN()-7)/3)</f>
        <v>0.97798251936807234</v>
      </c>
      <c r="H29" s="19" cm="1">
        <f t="array" aca="1" ref="H29" ca="1">INDIRECT("DATA!H" &amp; 317-5*(ROW()-3)/2+(COLUMN()-5)/3)</f>
        <v>0.95736291620506042</v>
      </c>
      <c r="I29" s="20" cm="1">
        <f t="array" aca="1" ref="I29" ca="1">INDIRECT("DATA!I" &amp; 317-5*(ROW()-3)/2+(COLUMN()-6)/3)</f>
        <v>0.98381767911338036</v>
      </c>
      <c r="J29" s="21" cm="1">
        <f t="array" aca="1" ref="J29" ca="1">INDIRECT("DATA!J" &amp; 317-5*(ROW()-3)/2+(COLUMN()-7)/3)</f>
        <v>0.97298193193728677</v>
      </c>
      <c r="K29" s="19" cm="1">
        <f t="array" aca="1" ref="K29" ca="1">INDIRECT("DATA!H" &amp; 317-5*(ROW()-3)/2+(COLUMN()-5)/3)</f>
        <v>0.9200758237394554</v>
      </c>
      <c r="L29" s="20" cm="1">
        <f t="array" aca="1" ref="L29" ca="1">INDIRECT("DATA!I" &amp; 317-5*(ROW()-3)/2+(COLUMN()-6)/3)</f>
        <v>0.97780359679515882</v>
      </c>
      <c r="M29" s="21" cm="1">
        <f t="array" aca="1" ref="M29" ca="1">INDIRECT("DATA!J" &amp; 317-5*(ROW()-3)/2+(COLUMN()-7)/3)</f>
        <v>0.95342756812421603</v>
      </c>
      <c r="N29" s="19" cm="1">
        <f t="array" aca="1" ref="N29" ca="1">INDIRECT("DATA!H" &amp; 317-5*(ROW()-3)/2+(COLUMN()-5)/3)</f>
        <v>0.85200799466694166</v>
      </c>
      <c r="O29" s="20" cm="1">
        <f t="array" aca="1" ref="O29" ca="1">INDIRECT("DATA!I" &amp; 317-5*(ROW()-3)/2+(COLUMN()-6)/3)</f>
        <v>0.96641580845478303</v>
      </c>
      <c r="P29" s="21" cm="1">
        <f t="array" aca="1" ref="P29" ca="1">INDIRECT("DATA!J" &amp; 317-5*(ROW()-3)/2+(COLUMN()-7)/3)</f>
        <v>0.91946811626264036</v>
      </c>
      <c r="Q29" s="19" cm="1">
        <f t="array" aca="1" ref="Q29" ca="1">INDIRECT("DATA!H" &amp; 317-5*(ROW()-3)/2+(COLUMN()-5)/3)</f>
        <v>0.75079190752990466</v>
      </c>
      <c r="R29" s="20" cm="1">
        <f t="array" aca="1" ref="R29" ca="1">INDIRECT("DATA!I" &amp; 317-5*(ROW()-3)/2+(COLUMN()-6)/3)</f>
        <v>0.93370835754099923</v>
      </c>
      <c r="S29" s="21" cm="1">
        <f t="array" aca="1" ref="S29" ca="1">INDIRECT("DATA!J" &amp; 317-5*(ROW()-3)/2+(COLUMN()-7)/3)</f>
        <v>0.85543906194567754</v>
      </c>
      <c r="T29" s="17"/>
      <c r="U29" s="37"/>
      <c r="V29" s="45"/>
      <c r="W29" s="27" t="s">
        <v>15</v>
      </c>
      <c r="X29" s="19" cm="1">
        <f t="array" aca="1" ref="X29" ca="1">INDIRECT("DATA!H" &amp; 632-5*(ROW()-3)/2+(COLUMN()-24)/3)</f>
        <v>0.96236600241810499</v>
      </c>
      <c r="Y29" s="20" cm="1">
        <f t="array" aca="1" ref="Y29" ca="1">INDIRECT("DATA!I" &amp; 632-5*(ROW()-3)/2+(COLUMN()-25)/3)</f>
        <v>0.98500902189882245</v>
      </c>
      <c r="Z29" s="21" cm="1">
        <f t="array" aca="1" ref="Z29" ca="1">INDIRECT("DATA!J" &amp; 632-5*(ROW()-3)/2+(COLUMN()-26)/3)</f>
        <v>0.98131623242568</v>
      </c>
      <c r="AA29" s="19" cm="1">
        <f t="array" aca="1" ref="AA29" ca="1">INDIRECT("DATA!H" &amp; 632-5*(ROW()-3)/2+(COLUMN()-24)/3)</f>
        <v>0.94951799151011884</v>
      </c>
      <c r="AB29" s="20" cm="1">
        <f t="array" aca="1" ref="AB29" ca="1">INDIRECT("DATA!I" &amp; 632-5*(ROW()-3)/2+(COLUMN()-25)/3)</f>
        <v>0.9835137494134768</v>
      </c>
      <c r="AC29" s="21" cm="1">
        <f t="array" aca="1" ref="AC29" ca="1">INDIRECT("DATA!J" &amp; 632-5*(ROW()-3)/2+(COLUMN()-26)/3)</f>
        <v>0.97661085978778961</v>
      </c>
      <c r="AD29" s="19" cm="1">
        <f t="array" aca="1" ref="AD29" ca="1">INDIRECT("DATA!H" &amp; 632-5*(ROW()-3)/2+(COLUMN()-24)/3)</f>
        <v>0.90103042922663223</v>
      </c>
      <c r="AE29" s="20" cm="1">
        <f t="array" aca="1" ref="AE29" ca="1">INDIRECT("DATA!I" &amp; 632-5*(ROW()-3)/2+(COLUMN()-25)/3)</f>
        <v>0.9757151640122832</v>
      </c>
      <c r="AF29" s="21" cm="1">
        <f t="array" aca="1" ref="AF29" ca="1">INDIRECT("DATA!J" &amp; 632-5*(ROW()-3)/2+(COLUMN()-26)/3)</f>
        <v>0.95455063908636495</v>
      </c>
      <c r="AG29" s="19" cm="1">
        <f t="array" aca="1" ref="AG29" ca="1">INDIRECT("DATA!H" &amp; 632-5*(ROW()-3)/2+(COLUMN()-24)/3)</f>
        <v>0.79726339146129899</v>
      </c>
      <c r="AH29" s="20" cm="1">
        <f t="array" aca="1" ref="AH29" ca="1">INDIRECT("DATA!I" &amp; 632-5*(ROW()-3)/2+(COLUMN()-25)/3)</f>
        <v>0.95938916606402758</v>
      </c>
      <c r="AI29" s="21" cm="1">
        <f t="array" aca="1" ref="AI29" ca="1">INDIRECT("DATA!J" &amp; 632-5*(ROW()-3)/2+(COLUMN()-26)/3)</f>
        <v>0.901547434305776</v>
      </c>
      <c r="AJ29" s="19" cm="1">
        <f t="array" aca="1" ref="AJ29" ca="1">INDIRECT("DATA!H" &amp; 632-5*(ROW()-3)/2+(COLUMN()-24)/3)</f>
        <v>0.62049660225145065</v>
      </c>
      <c r="AK29" s="20" cm="1">
        <f t="array" aca="1" ref="AK29" ca="1">INDIRECT("DATA!I" &amp; 632-5*(ROW()-3)/2+(COLUMN()-25)/3)</f>
        <v>0.9012784307312548</v>
      </c>
      <c r="AL29" s="21" cm="1">
        <f t="array" aca="1" ref="AL29" ca="1">INDIRECT("DATA!J" &amp; 632-5*(ROW()-3)/2+(COLUMN()-26)/3)</f>
        <v>0.77465742689543349</v>
      </c>
    </row>
    <row r="30" spans="2:38" x14ac:dyDescent="0.2">
      <c r="B30" s="34"/>
      <c r="C30" s="35">
        <v>-45</v>
      </c>
      <c r="D30" s="8" t="s">
        <v>16</v>
      </c>
      <c r="E30" s="14" cm="1">
        <f t="array" aca="1" ref="E30" ca="1">INDIRECT("DATA!E"&amp;317-5*(ROW()-2)/2+(COLUMN()-5)/3)</f>
        <v>0.95325600669207255</v>
      </c>
      <c r="F30" s="15" cm="1">
        <f t="array" aca="1" ref="F30" ca="1">INDIRECT("DATA!F" &amp; 317-5*(ROW()-2)/2+(COLUMN()-6)/3)</f>
        <v>0.9919168360194498</v>
      </c>
      <c r="G30" s="16" cm="1">
        <f t="array" aca="1" ref="G30" ca="1">INDIRECT("DATA!G" &amp; 317-5*(ROW()-2)/2+(COLUMN()-7)/3)</f>
        <v>0.98119067551640715</v>
      </c>
      <c r="H30" s="14" cm="1">
        <f t="array" aca="1" ref="H30" ca="1">INDIRECT("DATA!E"&amp;317-5*(ROW()-2)/2+(COLUMN()-5)/3)</f>
        <v>0.94216583856674763</v>
      </c>
      <c r="I30" s="15" cm="1">
        <f t="array" aca="1" ref="I30" ca="1">INDIRECT("DATA!F" &amp; 317-5*(ROW()-2)/2+(COLUMN()-6)/3)</f>
        <v>0.99226769646697244</v>
      </c>
      <c r="J30" s="16" cm="1">
        <f t="array" aca="1" ref="J30" ca="1">INDIRECT("DATA!G" &amp; 317-5*(ROW()-2)/2+(COLUMN()-7)/3)</f>
        <v>0.97751887646085001</v>
      </c>
      <c r="K30" s="14" cm="1">
        <f t="array" aca="1" ref="K30" ca="1">INDIRECT("DATA!E"&amp;317-5*(ROW()-2)/2+(COLUMN()-5)/3)</f>
        <v>0.9043252637225816</v>
      </c>
      <c r="L30" s="15" cm="1">
        <f t="array" aca="1" ref="L30" ca="1">INDIRECT("DATA!F" &amp; 317-5*(ROW()-2)/2+(COLUMN()-6)/3)</f>
        <v>0.99035602854001725</v>
      </c>
      <c r="M30" s="16" cm="1">
        <f t="array" aca="1" ref="M30" ca="1">INDIRECT("DATA!G" &amp; 317-5*(ROW()-2)/2+(COLUMN()-7)/3)</f>
        <v>0.96313057681159919</v>
      </c>
      <c r="N30" s="14" cm="1">
        <f t="array" aca="1" ref="N30" ca="1">INDIRECT("DATA!E"&amp;317-5*(ROW()-2)/2+(COLUMN()-5)/3)</f>
        <v>0.83867997541480988</v>
      </c>
      <c r="O30" s="15" cm="1">
        <f t="array" aca="1" ref="O30" ca="1">INDIRECT("DATA!F" &amp; 317-5*(ROW()-2)/2+(COLUMN()-6)/3)</f>
        <v>0.98593565243916104</v>
      </c>
      <c r="P30" s="16" cm="1">
        <f t="array" aca="1" ref="P30" ca="1">INDIRECT("DATA!G" &amp; 317-5*(ROW()-2)/2+(COLUMN()-7)/3)</f>
        <v>0.93642010195060776</v>
      </c>
      <c r="Q30" s="14" cm="1">
        <f t="array" aca="1" ref="Q30" ca="1">INDIRECT("DATA!E"&amp;317-5*(ROW()-2)/2+(COLUMN()-5)/3)</f>
        <v>0.74505211806604876</v>
      </c>
      <c r="R30" s="15" cm="1">
        <f t="array" aca="1" ref="R30" ca="1">INDIRECT("DATA!F" &amp; 317-5*(ROW()-2)/2+(COLUMN()-6)/3)</f>
        <v>0.9785271923712564</v>
      </c>
      <c r="S30" s="16" cm="1">
        <f t="array" aca="1" ref="S30" ca="1">INDIRECT("DATA!G" &amp; 317-5*(ROW()-2)/2+(COLUMN()-7)/3)</f>
        <v>0.89502595614890035</v>
      </c>
      <c r="T30" s="17"/>
      <c r="U30" s="37"/>
      <c r="V30" s="38">
        <v>-45</v>
      </c>
      <c r="W30" s="28" t="s">
        <v>16</v>
      </c>
      <c r="X30" s="14" cm="1">
        <f t="array" aca="1" ref="X30" ca="1">INDIRECT("DATA!E"&amp;632-5*(ROW()-2)/2+(COLUMN()-24)/3)</f>
        <v>0.94354057043610962</v>
      </c>
      <c r="Y30" s="15" cm="1">
        <f t="array" aca="1" ref="Y30" ca="1">INDIRECT("DATA!F" &amp; 632-5*(ROW()-2)/2+(COLUMN()-25)/3)</f>
        <v>0.990563870899282</v>
      </c>
      <c r="Z30" s="16" cm="1">
        <f t="array" aca="1" ref="Z30" ca="1">INDIRECT("DATA!G" &amp; 632-5*(ROW()-2)/2+(COLUMN()-26)/3)</f>
        <v>0.97787604526943162</v>
      </c>
      <c r="AA30" s="14" cm="1">
        <f t="array" aca="1" ref="AA30" ca="1">INDIRECT("DATA!E"&amp;632-5*(ROW()-2)/2+(COLUMN()-24)/3)</f>
        <v>0.92852388851261158</v>
      </c>
      <c r="AB30" s="15" cm="1">
        <f t="array" aca="1" ref="AB30" ca="1">INDIRECT("DATA!F" &amp; 632-5*(ROW()-2)/2+(COLUMN()-25)/3)</f>
        <v>0.99079562930958442</v>
      </c>
      <c r="AC30" s="16" cm="1">
        <f t="array" aca="1" ref="AC30" ca="1">INDIRECT("DATA!G" &amp; 632-5*(ROW()-2)/2+(COLUMN()-26)/3)</f>
        <v>0.97309549506541404</v>
      </c>
      <c r="AD30" s="14" cm="1">
        <f t="array" aca="1" ref="AD30" ca="1">INDIRECT("DATA!E"&amp;632-5*(ROW()-2)/2+(COLUMN()-24)/3)</f>
        <v>0.87411147925109944</v>
      </c>
      <c r="AE30" s="15" cm="1">
        <f t="array" aca="1" ref="AE30" ca="1">INDIRECT("DATA!F" &amp; 632-5*(ROW()-2)/2+(COLUMN()-25)/3)</f>
        <v>0.98798203674517204</v>
      </c>
      <c r="AF30" s="16" cm="1">
        <f t="array" aca="1" ref="AF30" ca="1">INDIRECT("DATA!G" &amp; 632-5*(ROW()-2)/2+(COLUMN()-26)/3)</f>
        <v>0.95366724903317523</v>
      </c>
      <c r="AG30" s="14" cm="1">
        <f t="array" aca="1" ref="AG30" ca="1">INDIRECT("DATA!E"&amp;632-5*(ROW()-2)/2+(COLUMN()-24)/3)</f>
        <v>0.76555160050867122</v>
      </c>
      <c r="AH30" s="15" cm="1">
        <f t="array" aca="1" ref="AH30" ca="1">INDIRECT("DATA!F" &amp; 632-5*(ROW()-2)/2+(COLUMN()-25)/3)</f>
        <v>0.9807853685415836</v>
      </c>
      <c r="AI30" s="16" cm="1">
        <f t="array" aca="1" ref="AI30" ca="1">INDIRECT("DATA!G" &amp; 632-5*(ROW()-2)/2+(COLUMN()-26)/3)</f>
        <v>0.91293557286307303</v>
      </c>
      <c r="AJ30" s="14" cm="1">
        <f t="array" aca="1" ref="AJ30" ca="1">INDIRECT("DATA!E"&amp;632-5*(ROW()-2)/2+(COLUMN()-24)/3)</f>
        <v>0.58382509320026765</v>
      </c>
      <c r="AK30" s="15" cm="1">
        <f t="array" aca="1" ref="AK30" ca="1">INDIRECT("DATA!F" &amp; 632-5*(ROW()-2)/2+(COLUMN()-25)/3)</f>
        <v>0.9656495216009412</v>
      </c>
      <c r="AL30" s="16" cm="1">
        <f t="array" aca="1" ref="AL30" ca="1">INDIRECT("DATA!G" &amp; 632-5*(ROW()-2)/2+(COLUMN()-26)/3)</f>
        <v>0.83598883943521107</v>
      </c>
    </row>
    <row r="31" spans="2:38" ht="17" thickBot="1" x14ac:dyDescent="0.25">
      <c r="B31" s="34"/>
      <c r="C31" s="36"/>
      <c r="D31" s="3" t="s">
        <v>15</v>
      </c>
      <c r="E31" s="19" cm="1">
        <f t="array" aca="1" ref="E31" ca="1">INDIRECT("DATA!H" &amp; 317-5*(ROW()-3)/2+(COLUMN()-5)/3)</f>
        <v>0.95683439566947159</v>
      </c>
      <c r="F31" s="20" cm="1">
        <f t="array" aca="1" ref="F31" ca="1">INDIRECT("DATA!I" &amp; 317-5*(ROW()-3)/2+(COLUMN()-6)/3)</f>
        <v>0.98454386582543119</v>
      </c>
      <c r="G31" s="21" cm="1">
        <f t="array" aca="1" ref="G31" ca="1">INDIRECT("DATA!J" &amp; 317-5*(ROW()-3)/2+(COLUMN()-7)/3)</f>
        <v>0.97303904255646922</v>
      </c>
      <c r="H31" s="19" cm="1">
        <f t="array" aca="1" ref="H31" ca="1">INDIRECT("DATA!H" &amp; 317-5*(ROW()-3)/2+(COLUMN()-5)/3)</f>
        <v>0.94362556675242637</v>
      </c>
      <c r="I31" s="20" cm="1">
        <f t="array" aca="1" ref="I31" ca="1">INDIRECT("DATA!I" &amp; 317-5*(ROW()-3)/2+(COLUMN()-6)/3)</f>
        <v>0.98163267795807163</v>
      </c>
      <c r="J31" s="21" cm="1">
        <f t="array" aca="1" ref="J31" ca="1">INDIRECT("DATA!J" &amp; 317-5*(ROW()-3)/2+(COLUMN()-7)/3)</f>
        <v>0.96626595957213202</v>
      </c>
      <c r="K31" s="19" cm="1">
        <f t="array" aca="1" ref="K31" ca="1">INDIRECT("DATA!H" &amp; 317-5*(ROW()-3)/2+(COLUMN()-5)/3)</f>
        <v>0.91064701013312643</v>
      </c>
      <c r="L31" s="20" cm="1">
        <f t="array" aca="1" ref="L31" ca="1">INDIRECT("DATA!I" &amp; 317-5*(ROW()-3)/2+(COLUMN()-6)/3)</f>
        <v>0.97772631647325958</v>
      </c>
      <c r="M31" s="21" cm="1">
        <f t="array" aca="1" ref="M31" ca="1">INDIRECT("DATA!J" &amp; 317-5*(ROW()-3)/2+(COLUMN()-7)/3)</f>
        <v>0.94866418842756062</v>
      </c>
      <c r="N31" s="19" cm="1">
        <f t="array" aca="1" ref="N31" ca="1">INDIRECT("DATA!H" &amp; 317-5*(ROW()-3)/2+(COLUMN()-5)/3)</f>
        <v>0.8483749801114514</v>
      </c>
      <c r="O31" s="20" cm="1">
        <f t="array" aca="1" ref="O31" ca="1">INDIRECT("DATA!I" &amp; 317-5*(ROW()-3)/2+(COLUMN()-6)/3)</f>
        <v>0.96776401848973437</v>
      </c>
      <c r="P31" s="21" cm="1">
        <f t="array" aca="1" ref="P31" ca="1">INDIRECT("DATA!J" &amp; 317-5*(ROW()-3)/2+(COLUMN()-7)/3)</f>
        <v>0.91587321352465223</v>
      </c>
      <c r="Q31" s="19" cm="1">
        <f t="array" aca="1" ref="Q31" ca="1">INDIRECT("DATA!H" &amp; 317-5*(ROW()-3)/2+(COLUMN()-5)/3)</f>
        <v>0.75189447455115588</v>
      </c>
      <c r="R31" s="20" cm="1">
        <f t="array" aca="1" ref="R31" ca="1">INDIRECT("DATA!I" &amp; 317-5*(ROW()-3)/2+(COLUMN()-6)/3)</f>
        <v>0.93851885385884803</v>
      </c>
      <c r="S31" s="21" cm="1">
        <f t="array" aca="1" ref="S31" ca="1">INDIRECT("DATA!J" &amp; 317-5*(ROW()-3)/2+(COLUMN()-7)/3)</f>
        <v>0.858491138482393</v>
      </c>
      <c r="T31" s="17"/>
      <c r="U31" s="37"/>
      <c r="V31" s="39"/>
      <c r="W31" s="25" t="s">
        <v>15</v>
      </c>
      <c r="X31" s="19" cm="1">
        <f t="array" aca="1" ref="X31" ca="1">INDIRECT("DATA!H" &amp; 632-5*(ROW()-3)/2+(COLUMN()-24)/3)</f>
        <v>0.94865469486933718</v>
      </c>
      <c r="Y31" s="20" cm="1">
        <f t="array" aca="1" ref="Y31" ca="1">INDIRECT("DATA!I" &amp; 632-5*(ROW()-3)/2+(COLUMN()-25)/3)</f>
        <v>0.984303029396985</v>
      </c>
      <c r="Z31" s="21" cm="1">
        <f t="array" aca="1" ref="Z31" ca="1">INDIRECT("DATA!J" &amp; 632-5*(ROW()-3)/2+(COLUMN()-26)/3)</f>
        <v>0.97705931084689901</v>
      </c>
      <c r="AA31" s="19" cm="1">
        <f t="array" aca="1" ref="AA31" ca="1">INDIRECT("DATA!H" &amp; 632-5*(ROW()-3)/2+(COLUMN()-24)/3)</f>
        <v>0.93194784199312242</v>
      </c>
      <c r="AB31" s="20" cm="1">
        <f t="array" aca="1" ref="AB31" ca="1">INDIRECT("DATA!I" &amp; 632-5*(ROW()-3)/2+(COLUMN()-25)/3)</f>
        <v>0.98064349494754399</v>
      </c>
      <c r="AC31" s="21" cm="1">
        <f t="array" aca="1" ref="AC31" ca="1">INDIRECT("DATA!J" &amp; 632-5*(ROW()-3)/2+(COLUMN()-26)/3)</f>
        <v>0.97011322904686081</v>
      </c>
      <c r="AD31" s="19" cm="1">
        <f t="array" aca="1" ref="AD31" ca="1">INDIRECT("DATA!H" &amp; 632-5*(ROW()-3)/2+(COLUMN()-24)/3)</f>
        <v>0.88685789337223953</v>
      </c>
      <c r="AE31" s="20" cm="1">
        <f t="array" aca="1" ref="AE31" ca="1">INDIRECT("DATA!I" &amp; 632-5*(ROW()-3)/2+(COLUMN()-25)/3)</f>
        <v>0.97506608002744355</v>
      </c>
      <c r="AF31" s="21" cm="1">
        <f t="array" aca="1" ref="AF31" ca="1">INDIRECT("DATA!J" &amp; 632-5*(ROW()-3)/2+(COLUMN()-26)/3)</f>
        <v>0.94922526752221259</v>
      </c>
      <c r="AG31" s="19" cm="1">
        <f t="array" aca="1" ref="AG31" ca="1">INDIRECT("DATA!H" &amp; 632-5*(ROW()-3)/2+(COLUMN()-24)/3)</f>
        <v>0.79249393237148125</v>
      </c>
      <c r="AH31" s="20" cm="1">
        <f t="array" aca="1" ref="AH31" ca="1">INDIRECT("DATA!I" &amp; 632-5*(ROW()-3)/2+(COLUMN()-25)/3)</f>
        <v>0.96035892128132683</v>
      </c>
      <c r="AI31" s="21" cm="1">
        <f t="array" aca="1" ref="AI31" ca="1">INDIRECT("DATA!J" &amp; 632-5*(ROW()-3)/2+(COLUMN()-26)/3)</f>
        <v>0.89749522869099485</v>
      </c>
      <c r="AJ31" s="19" cm="1">
        <f t="array" aca="1" ref="AJ31" ca="1">INDIRECT("DATA!H" &amp; 632-5*(ROW()-3)/2+(COLUMN()-24)/3)</f>
        <v>0.61731468968852743</v>
      </c>
      <c r="AK31" s="20" cm="1">
        <f t="array" aca="1" ref="AK31" ca="1">INDIRECT("DATA!I" &amp; 632-5*(ROW()-3)/2+(COLUMN()-25)/3)</f>
        <v>0.90926896508581756</v>
      </c>
      <c r="AL31" s="21" cm="1">
        <f t="array" aca="1" ref="AL31" ca="1">INDIRECT("DATA!J" &amp; 632-5*(ROW()-3)/2+(COLUMN()-26)/3)</f>
        <v>0.78175381724692572</v>
      </c>
    </row>
    <row r="32" spans="2:38" x14ac:dyDescent="0.2">
      <c r="B32" s="34"/>
      <c r="C32" s="40">
        <v>-50</v>
      </c>
      <c r="D32" s="9" t="s">
        <v>16</v>
      </c>
      <c r="E32" s="14" cm="1">
        <f t="array" aca="1" ref="E32" ca="1">INDIRECT("DATA!E"&amp;317-5*(ROW()-2)/2+(COLUMN()-5)/3)</f>
        <v>0.93555690543799896</v>
      </c>
      <c r="F32" s="15" cm="1">
        <f t="array" aca="1" ref="F32" ca="1">INDIRECT("DATA!F" &amp; 317-5*(ROW()-2)/2+(COLUMN()-6)/3)</f>
        <v>0.99242250819830258</v>
      </c>
      <c r="G32" s="16" cm="1">
        <f t="array" aca="1" ref="G32" ca="1">INDIRECT("DATA!G" &amp; 317-5*(ROW()-2)/2+(COLUMN()-7)/3)</f>
        <v>0.97532536830385363</v>
      </c>
      <c r="H32" s="14" cm="1">
        <f t="array" aca="1" ref="H32" ca="1">INDIRECT("DATA!E"&amp;317-5*(ROW()-2)/2+(COLUMN()-5)/3)</f>
        <v>0.92393444758102217</v>
      </c>
      <c r="I32" s="15" cm="1">
        <f t="array" aca="1" ref="I32" ca="1">INDIRECT("DATA!F" &amp; 317-5*(ROW()-2)/2+(COLUMN()-6)/3)</f>
        <v>0.99190526510946342</v>
      </c>
      <c r="J32" s="16" cm="1">
        <f t="array" aca="1" ref="J32" ca="1">INDIRECT("DATA!G" &amp; 317-5*(ROW()-2)/2+(COLUMN()-7)/3)</f>
        <v>0.97097995909500601</v>
      </c>
      <c r="K32" s="14" cm="1">
        <f t="array" aca="1" ref="K32" ca="1">INDIRECT("DATA!E"&amp;317-5*(ROW()-2)/2+(COLUMN()-5)/3)</f>
        <v>0.88962703389914177</v>
      </c>
      <c r="L32" s="15" cm="1">
        <f t="array" aca="1" ref="L32" ca="1">INDIRECT("DATA!F" &amp; 317-5*(ROW()-2)/2+(COLUMN()-6)/3)</f>
        <v>0.99133852685412838</v>
      </c>
      <c r="M32" s="16" cm="1">
        <f t="array" aca="1" ref="M32" ca="1">INDIRECT("DATA!G" &amp; 317-5*(ROW()-2)/2+(COLUMN()-7)/3)</f>
        <v>0.95841416794273637</v>
      </c>
      <c r="N32" s="14" cm="1">
        <f t="array" aca="1" ref="N32" ca="1">INDIRECT("DATA!E"&amp;317-5*(ROW()-2)/2+(COLUMN()-5)/3)</f>
        <v>0.82844888492509861</v>
      </c>
      <c r="O32" s="15" cm="1">
        <f t="array" aca="1" ref="O32" ca="1">INDIRECT("DATA!F" &amp; 317-5*(ROW()-2)/2+(COLUMN()-6)/3)</f>
        <v>0.98782756264091343</v>
      </c>
      <c r="P32" s="16" cm="1">
        <f t="array" aca="1" ref="P32" ca="1">INDIRECT("DATA!G" &amp; 317-5*(ROW()-2)/2+(COLUMN()-7)/3)</f>
        <v>0.93374025526782523</v>
      </c>
      <c r="Q32" s="14" cm="1">
        <f t="array" aca="1" ref="Q32" ca="1">INDIRECT("DATA!E"&amp;317-5*(ROW()-2)/2+(COLUMN()-5)/3)</f>
        <v>0.7413309696299466</v>
      </c>
      <c r="R32" s="15" cm="1">
        <f t="array" aca="1" ref="R32" ca="1">INDIRECT("DATA!F" &amp; 317-5*(ROW()-2)/2+(COLUMN()-6)/3)</f>
        <v>0.98002839662110464</v>
      </c>
      <c r="S32" s="16" cm="1">
        <f t="array" aca="1" ref="S32" ca="1">INDIRECT("DATA!G" &amp; 317-5*(ROW()-2)/2+(COLUMN()-7)/3)</f>
        <v>0.89443767377172512</v>
      </c>
      <c r="T32" s="17"/>
      <c r="U32" s="37"/>
      <c r="V32" s="42">
        <v>-50</v>
      </c>
      <c r="W32" s="26" t="s">
        <v>16</v>
      </c>
      <c r="X32" s="14" cm="1">
        <f t="array" aca="1" ref="X32" ca="1">INDIRECT("DATA!E"&amp;632-5*(ROW()-2)/2+(COLUMN()-24)/3)</f>
        <v>0.9203343921655156</v>
      </c>
      <c r="Y32" s="15" cm="1">
        <f t="array" aca="1" ref="Y32" ca="1">INDIRECT("DATA!F" &amp; 632-5*(ROW()-2)/2+(COLUMN()-25)/3)</f>
        <v>0.99097335746169501</v>
      </c>
      <c r="Z32" s="16" cm="1">
        <f t="array" aca="1" ref="Z32" ca="1">INDIRECT("DATA!G" &amp; 632-5*(ROW()-2)/2+(COLUMN()-26)/3)</f>
        <v>0.97031613502427383</v>
      </c>
      <c r="AA32" s="14" cm="1">
        <f t="array" aca="1" ref="AA32" ca="1">INDIRECT("DATA!E"&amp;632-5*(ROW()-2)/2+(COLUMN()-24)/3)</f>
        <v>0.90390970969619522</v>
      </c>
      <c r="AB32" s="15" cm="1">
        <f t="array" aca="1" ref="AB32" ca="1">INDIRECT("DATA!F" &amp; 632-5*(ROW()-2)/2+(COLUMN()-25)/3)</f>
        <v>0.99016813482122956</v>
      </c>
      <c r="AC32" s="16" cm="1">
        <f t="array" aca="1" ref="AC32" ca="1">INDIRECT("DATA!G" &amp; 632-5*(ROW()-2)/2+(COLUMN()-26)/3)</f>
        <v>0.96451064627509797</v>
      </c>
      <c r="AD32" s="14" cm="1">
        <f t="array" aca="1" ref="AD32" ca="1">INDIRECT("DATA!E"&amp;632-5*(ROW()-2)/2+(COLUMN()-24)/3)</f>
        <v>0.85289295654345809</v>
      </c>
      <c r="AE32" s="15" cm="1">
        <f t="array" aca="1" ref="AE32" ca="1">INDIRECT("DATA!F" &amp; 632-5*(ROW()-2)/2+(COLUMN()-25)/3)</f>
        <v>0.98903716809443343</v>
      </c>
      <c r="AF32" s="16" cm="1">
        <f t="array" aca="1" ref="AF32" ca="1">INDIRECT("DATA!G" &amp; 632-5*(ROW()-2)/2+(COLUMN()-26)/3)</f>
        <v>0.94675075870328962</v>
      </c>
      <c r="AG32" s="14" cm="1">
        <f t="array" aca="1" ref="AG32" ca="1">INDIRECT("DATA!E"&amp;632-5*(ROW()-2)/2+(COLUMN()-24)/3)</f>
        <v>0.74929904429323213</v>
      </c>
      <c r="AH32" s="15" cm="1">
        <f t="array" aca="1" ref="AH32" ca="1">INDIRECT("DATA!F" &amp; 632-5*(ROW()-2)/2+(COLUMN()-25)/3)</f>
        <v>0.98321087279062935</v>
      </c>
      <c r="AI32" s="16" cm="1">
        <f t="array" aca="1" ref="AI32" ca="1">INDIRECT("DATA!G" &amp; 632-5*(ROW()-2)/2+(COLUMN()-26)/3)</f>
        <v>0.90802384894659716</v>
      </c>
      <c r="AJ32" s="14" cm="1">
        <f t="array" aca="1" ref="AJ32" ca="1">INDIRECT("DATA!E"&amp;632-5*(ROW()-2)/2+(COLUMN()-24)/3)</f>
        <v>0.57732332331000225</v>
      </c>
      <c r="AK32" s="15" cm="1">
        <f t="array" aca="1" ref="AK32" ca="1">INDIRECT("DATA!F" &amp; 632-5*(ROW()-2)/2+(COLUMN()-25)/3)</f>
        <v>0.96793490881891597</v>
      </c>
      <c r="AL32" s="16" cm="1">
        <f t="array" aca="1" ref="AL32" ca="1">INDIRECT("DATA!G" &amp; 632-5*(ROW()-2)/2+(COLUMN()-26)/3)</f>
        <v>0.83436638944905028</v>
      </c>
    </row>
    <row r="33" spans="2:38" ht="17" thickBot="1" x14ac:dyDescent="0.25">
      <c r="B33" s="34"/>
      <c r="C33" s="44"/>
      <c r="D33" s="7" t="s">
        <v>15</v>
      </c>
      <c r="E33" s="19" cm="1">
        <f t="array" aca="1" ref="E33" ca="1">INDIRECT("DATA!H" &amp; 317-5*(ROW()-3)/2+(COLUMN()-5)/3)</f>
        <v>0.9384027111732236</v>
      </c>
      <c r="F33" s="20" cm="1">
        <f t="array" aca="1" ref="F33" ca="1">INDIRECT("DATA!I" &amp; 317-5*(ROW()-3)/2+(COLUMN()-6)/3)</f>
        <v>0.9820973741451684</v>
      </c>
      <c r="G33" s="21" cm="1">
        <f t="array" aca="1" ref="G33" ca="1">INDIRECT("DATA!J" &amp; 317-5*(ROW()-3)/2+(COLUMN()-7)/3)</f>
        <v>0.96433075951098279</v>
      </c>
      <c r="H33" s="19" cm="1">
        <f t="array" aca="1" ref="H33" ca="1">INDIRECT("DATA!H" &amp; 317-5*(ROW()-3)/2+(COLUMN()-5)/3)</f>
        <v>0.92853406849432241</v>
      </c>
      <c r="I33" s="20" cm="1">
        <f t="array" aca="1" ref="I33" ca="1">INDIRECT("DATA!I" &amp; 317-5*(ROW()-3)/2+(COLUMN()-6)/3)</f>
        <v>0.98105510236160121</v>
      </c>
      <c r="J33" s="21" cm="1">
        <f t="array" aca="1" ref="J33" ca="1">INDIRECT("DATA!J" &amp; 317-5*(ROW()-3)/2+(COLUMN()-7)/3)</f>
        <v>0.95909413819737199</v>
      </c>
      <c r="K33" s="19" cm="1">
        <f t="array" aca="1" ref="K33" ca="1">INDIRECT("DATA!H" &amp; 317-5*(ROW()-3)/2+(COLUMN()-5)/3)</f>
        <v>0.89419430892528173</v>
      </c>
      <c r="L33" s="20" cm="1">
        <f t="array" aca="1" ref="L33" ca="1">INDIRECT("DATA!I" &amp; 317-5*(ROW()-3)/2+(COLUMN()-6)/3)</f>
        <v>0.97456131038118199</v>
      </c>
      <c r="M33" s="21" cm="1">
        <f t="array" aca="1" ref="M33" ca="1">INDIRECT("DATA!J" &amp; 317-5*(ROW()-3)/2+(COLUMN()-7)/3)</f>
        <v>0.94025536714392244</v>
      </c>
      <c r="N33" s="19" cm="1">
        <f t="array" aca="1" ref="N33" ca="1">INDIRECT("DATA!H" &amp; 317-5*(ROW()-3)/2+(COLUMN()-5)/3)</f>
        <v>0.83570689857827207</v>
      </c>
      <c r="O33" s="20" cm="1">
        <f t="array" aca="1" ref="O33" ca="1">INDIRECT("DATA!I" &amp; 317-5*(ROW()-3)/2+(COLUMN()-6)/3)</f>
        <v>0.96471787475223236</v>
      </c>
      <c r="P33" s="21" cm="1">
        <f t="array" aca="1" ref="P33" ca="1">INDIRECT("DATA!J" &amp; 317-5*(ROW()-3)/2+(COLUMN()-7)/3)</f>
        <v>0.90867662960728601</v>
      </c>
      <c r="Q33" s="19" cm="1">
        <f t="array" aca="1" ref="Q33" ca="1">INDIRECT("DATA!H" &amp; 317-5*(ROW()-3)/2+(COLUMN()-5)/3)</f>
        <v>0.74940923302348794</v>
      </c>
      <c r="R33" s="20" cm="1">
        <f t="array" aca="1" ref="R33" ca="1">INDIRECT("DATA!I" &amp; 317-5*(ROW()-3)/2+(COLUMN()-6)/3)</f>
        <v>0.94249974685287918</v>
      </c>
      <c r="S33" s="21" cm="1">
        <f t="array" aca="1" ref="S33" ca="1">INDIRECT("DATA!J" &amp; 317-5*(ROW()-3)/2+(COLUMN()-7)/3)</f>
        <v>0.85961832773085289</v>
      </c>
      <c r="T33" s="17"/>
      <c r="U33" s="37"/>
      <c r="V33" s="45"/>
      <c r="W33" s="27" t="s">
        <v>15</v>
      </c>
      <c r="X33" s="19" cm="1">
        <f t="array" aca="1" ref="X33" ca="1">INDIRECT("DATA!H" &amp; 632-5*(ROW()-3)/2+(COLUMN()-24)/3)</f>
        <v>0.92373541487529542</v>
      </c>
      <c r="Y33" s="20" cm="1">
        <f t="array" aca="1" ref="Y33" ca="1">INDIRECT("DATA!I" &amp; 632-5*(ROW()-3)/2+(COLUMN()-25)/3)</f>
        <v>0.98106686035192037</v>
      </c>
      <c r="Z33" s="21" cm="1">
        <f t="array" aca="1" ref="Z33" ca="1">INDIRECT("DATA!J" &amp; 632-5*(ROW()-3)/2+(COLUMN()-26)/3)</f>
        <v>0.9687252746551972</v>
      </c>
      <c r="AA33" s="19" cm="1">
        <f t="array" aca="1" ref="AA33" ca="1">INDIRECT("DATA!H" &amp; 632-5*(ROW()-3)/2+(COLUMN()-24)/3)</f>
        <v>0.91067449773303599</v>
      </c>
      <c r="AB33" s="20" cm="1">
        <f t="array" aca="1" ref="AB33" ca="1">INDIRECT("DATA!I" &amp; 632-5*(ROW()-3)/2+(COLUMN()-25)/3)</f>
        <v>0.97917211607640675</v>
      </c>
      <c r="AC33" s="21" cm="1">
        <f t="array" aca="1" ref="AC33" ca="1">INDIRECT("DATA!J" &amp; 632-5*(ROW()-3)/2+(COLUMN()-26)/3)</f>
        <v>0.96298425367814555</v>
      </c>
      <c r="AD33" s="19" cm="1">
        <f t="array" aca="1" ref="AD33" ca="1">INDIRECT("DATA!H" &amp; 632-5*(ROW()-3)/2+(COLUMN()-24)/3)</f>
        <v>0.86119878697565833</v>
      </c>
      <c r="AE33" s="20" cm="1">
        <f t="array" aca="1" ref="AE33" ca="1">INDIRECT("DATA!I" &amp; 632-5*(ROW()-3)/2+(COLUMN()-25)/3)</f>
        <v>0.97067070134884481</v>
      </c>
      <c r="AF33" s="21" cm="1">
        <f t="array" aca="1" ref="AF33" ca="1">INDIRECT("DATA!J" &amp; 632-5*(ROW()-3)/2+(COLUMN()-26)/3)</f>
        <v>0.93920904933533245</v>
      </c>
      <c r="AG33" s="19" cm="1">
        <f t="array" aca="1" ref="AG33" ca="1">INDIRECT("DATA!H" &amp; 632-5*(ROW()-3)/2+(COLUMN()-24)/3)</f>
        <v>0.7700119754460949</v>
      </c>
      <c r="AH33" s="20" cm="1">
        <f t="array" aca="1" ref="AH33" ca="1">INDIRECT("DATA!I" &amp; 632-5*(ROW()-3)/2+(COLUMN()-25)/3)</f>
        <v>0.9552776950697236</v>
      </c>
      <c r="AI33" s="21" cm="1">
        <f t="array" aca="1" ref="AI33" ca="1">INDIRECT("DATA!J" &amp; 632-5*(ROW()-3)/2+(COLUMN()-26)/3)</f>
        <v>0.88729015180194204</v>
      </c>
      <c r="AJ33" s="19" cm="1">
        <f t="array" aca="1" ref="AJ33" ca="1">INDIRECT("DATA!H" &amp; 632-5*(ROW()-3)/2+(COLUMN()-24)/3)</f>
        <v>0.6065981262636897</v>
      </c>
      <c r="AK33" s="20" cm="1">
        <f t="array" aca="1" ref="AK33" ca="1">INDIRECT("DATA!I" &amp; 632-5*(ROW()-3)/2+(COLUMN()-25)/3)</f>
        <v>0.91507510959027161</v>
      </c>
      <c r="AL33" s="21" cm="1">
        <f t="array" aca="1" ref="AL33" ca="1">INDIRECT("DATA!J" &amp; 632-5*(ROW()-3)/2+(COLUMN()-26)/3)</f>
        <v>0.78508194833386491</v>
      </c>
    </row>
    <row r="34" spans="2:38" x14ac:dyDescent="0.2">
      <c r="B34" s="34"/>
      <c r="C34" s="35">
        <v>-55</v>
      </c>
      <c r="D34" s="8" t="s">
        <v>16</v>
      </c>
      <c r="E34" s="14" cm="1">
        <f t="array" aca="1" ref="E34" ca="1">INDIRECT("DATA!E"&amp;317-5*(ROW()-2)/2+(COLUMN()-5)/3)</f>
        <v>0.91290356815369755</v>
      </c>
      <c r="F34" s="15" cm="1">
        <f t="array" aca="1" ref="F34" ca="1">INDIRECT("DATA!F" &amp; 317-5*(ROW()-2)/2+(COLUMN()-6)/3)</f>
        <v>0.99291788264590719</v>
      </c>
      <c r="G34" s="16" cm="1">
        <f t="array" aca="1" ref="G34" ca="1">INDIRECT("DATA!G" &amp; 317-5*(ROW()-2)/2+(COLUMN()-7)/3)</f>
        <v>0.96765347880570685</v>
      </c>
      <c r="H34" s="14" cm="1">
        <f t="array" aca="1" ref="H34" ca="1">INDIRECT("DATA!E"&amp;317-5*(ROW()-2)/2+(COLUMN()-5)/3)</f>
        <v>0.90203982690269924</v>
      </c>
      <c r="I34" s="15" cm="1">
        <f t="array" aca="1" ref="I34" ca="1">INDIRECT("DATA!F" &amp; 317-5*(ROW()-2)/2+(COLUMN()-6)/3)</f>
        <v>0.99248768063565518</v>
      </c>
      <c r="J34" s="16" cm="1">
        <f t="array" aca="1" ref="J34" ca="1">INDIRECT("DATA!G" &amp; 317-5*(ROW()-2)/2+(COLUMN()-7)/3)</f>
        <v>0.963566430222631</v>
      </c>
      <c r="K34" s="14" cm="1">
        <f t="array" aca="1" ref="K34" ca="1">INDIRECT("DATA!E"&amp;317-5*(ROW()-2)/2+(COLUMN()-5)/3)</f>
        <v>0.86893575590751493</v>
      </c>
      <c r="L34" s="15" cm="1">
        <f t="array" aca="1" ref="L34" ca="1">INDIRECT("DATA!F" &amp; 317-5*(ROW()-2)/2+(COLUMN()-6)/3)</f>
        <v>0.99102379018720965</v>
      </c>
      <c r="M34" s="16" cm="1">
        <f t="array" aca="1" ref="M34" ca="1">INDIRECT("DATA!G" &amp; 317-5*(ROW()-2)/2+(COLUMN()-7)/3)</f>
        <v>0.95080867785868861</v>
      </c>
      <c r="N34" s="14" cm="1">
        <f t="array" aca="1" ref="N34" ca="1">INDIRECT("DATA!E"&amp;317-5*(ROW()-2)/2+(COLUMN()-5)/3)</f>
        <v>0.81258714526848908</v>
      </c>
      <c r="O34" s="15" cm="1">
        <f t="array" aca="1" ref="O34" ca="1">INDIRECT("DATA!F" &amp; 317-5*(ROW()-2)/2+(COLUMN()-6)/3)</f>
        <v>0.98786896834390636</v>
      </c>
      <c r="P34" s="16" cm="1">
        <f t="array" aca="1" ref="P34" ca="1">INDIRECT("DATA!G" &amp; 317-5*(ROW()-2)/2+(COLUMN()-7)/3)</f>
        <v>0.92788251858367277</v>
      </c>
      <c r="Q34" s="14" cm="1">
        <f t="array" aca="1" ref="Q34" ca="1">INDIRECT("DATA!E"&amp;317-5*(ROW()-2)/2+(COLUMN()-5)/3)</f>
        <v>0.73424063332361456</v>
      </c>
      <c r="R34" s="15" cm="1">
        <f t="array" aca="1" ref="R34" ca="1">INDIRECT("DATA!F" &amp; 317-5*(ROW()-2)/2+(COLUMN()-6)/3)</f>
        <v>0.98387150999426576</v>
      </c>
      <c r="S34" s="16" cm="1">
        <f t="array" aca="1" ref="S34" ca="1">INDIRECT("DATA!G" &amp; 317-5*(ROW()-2)/2+(COLUMN()-7)/3)</f>
        <v>0.89418814671801683</v>
      </c>
      <c r="T34" s="17"/>
      <c r="U34" s="37"/>
      <c r="V34" s="38">
        <v>-55</v>
      </c>
      <c r="W34" s="28" t="s">
        <v>16</v>
      </c>
      <c r="X34" s="14" cm="1">
        <f t="array" aca="1" ref="X34" ca="1">INDIRECT("DATA!E"&amp;632-5*(ROW()-2)/2+(COLUMN()-24)/3)</f>
        <v>0.889071132191808</v>
      </c>
      <c r="Y34" s="15" cm="1">
        <f t="array" aca="1" ref="Y34" ca="1">INDIRECT("DATA!F" &amp; 632-5*(ROW()-2)/2+(COLUMN()-25)/3)</f>
        <v>0.99127678514438256</v>
      </c>
      <c r="Z34" s="16" cm="1">
        <f t="array" aca="1" ref="Z34" ca="1">INDIRECT("DATA!G" &amp; 632-5*(ROW()-2)/2+(COLUMN()-26)/3)</f>
        <v>0.95993198493559118</v>
      </c>
      <c r="AA34" s="14" cm="1">
        <f t="array" aca="1" ref="AA34" ca="1">INDIRECT("DATA!E"&amp;632-5*(ROW()-2)/2+(COLUMN()-24)/3)</f>
        <v>0.87326164462817668</v>
      </c>
      <c r="AB34" s="15" cm="1">
        <f t="array" aca="1" ref="AB34" ca="1">INDIRECT("DATA!F" &amp; 632-5*(ROW()-2)/2+(COLUMN()-25)/3)</f>
        <v>0.99071414532586344</v>
      </c>
      <c r="AC34" s="16" cm="1">
        <f t="array" aca="1" ref="AC34" ca="1">INDIRECT("DATA!G" &amp; 632-5*(ROW()-2)/2+(COLUMN()-26)/3)</f>
        <v>0.95424786056490485</v>
      </c>
      <c r="AD34" s="14" cm="1">
        <f t="array" aca="1" ref="AD34" ca="1">INDIRECT("DATA!E"&amp;632-5*(ROW()-2)/2+(COLUMN()-24)/3)</f>
        <v>0.82145428126575404</v>
      </c>
      <c r="AE34" s="15" cm="1">
        <f t="array" aca="1" ref="AE34" ca="1">INDIRECT("DATA!F" &amp; 632-5*(ROW()-2)/2+(COLUMN()-25)/3)</f>
        <v>0.98830417958013683</v>
      </c>
      <c r="AF34" s="16" cm="1">
        <f t="array" aca="1" ref="AF34" ca="1">INDIRECT("DATA!G" &amp; 632-5*(ROW()-2)/2+(COLUMN()-26)/3)</f>
        <v>0.93542403216244885</v>
      </c>
      <c r="AG34" s="14" cm="1">
        <f t="array" aca="1" ref="AG34" ca="1">INDIRECT("DATA!E"&amp;632-5*(ROW()-2)/2+(COLUMN()-24)/3)</f>
        <v>0.72244571332744978</v>
      </c>
      <c r="AH34" s="15" cm="1">
        <f t="array" aca="1" ref="AH34" ca="1">INDIRECT("DATA!F" &amp; 632-5*(ROW()-2)/2+(COLUMN()-25)/3)</f>
        <v>0.98285235438176599</v>
      </c>
      <c r="AI34" s="16" cm="1">
        <f t="array" aca="1" ref="AI34" ca="1">INDIRECT("DATA!G" &amp; 632-5*(ROW()-2)/2+(COLUMN()-26)/3)</f>
        <v>0.89791431704642699</v>
      </c>
      <c r="AJ34" s="14" cm="1">
        <f t="array" aca="1" ref="AJ34" ca="1">INDIRECT("DATA!E"&amp;632-5*(ROW()-2)/2+(COLUMN()-24)/3)</f>
        <v>0.56384423065643818</v>
      </c>
      <c r="AK34" s="15" cm="1">
        <f t="array" aca="1" ref="AK34" ca="1">INDIRECT("DATA!F" &amp; 632-5*(ROW()-2)/2+(COLUMN()-25)/3)</f>
        <v>0.97403770299953718</v>
      </c>
      <c r="AL34" s="16" cm="1">
        <f t="array" aca="1" ref="AL34" ca="1">INDIRECT("DATA!G" &amp; 632-5*(ROW()-2)/2+(COLUMN()-26)/3)</f>
        <v>0.83210977828578581</v>
      </c>
    </row>
    <row r="35" spans="2:38" ht="17" thickBot="1" x14ac:dyDescent="0.25">
      <c r="B35" s="34"/>
      <c r="C35" s="36"/>
      <c r="D35" s="3" t="s">
        <v>15</v>
      </c>
      <c r="E35" s="19" cm="1">
        <f t="array" aca="1" ref="E35" ca="1">INDIRECT("DATA!H" &amp; 317-5*(ROW()-3)/2+(COLUMN()-5)/3)</f>
        <v>0.91490546268417083</v>
      </c>
      <c r="F35" s="20" cm="1">
        <f t="array" aca="1" ref="F35" ca="1">INDIRECT("DATA!I" &amp; 317-5*(ROW()-3)/2+(COLUMN()-6)/3)</f>
        <v>0.97886229438325878</v>
      </c>
      <c r="G35" s="21" cm="1">
        <f t="array" aca="1" ref="G35" ca="1">INDIRECT("DATA!J" &amp; 317-5*(ROW()-3)/2+(COLUMN()-7)/3)</f>
        <v>0.95306366950411359</v>
      </c>
      <c r="H35" s="19" cm="1">
        <f t="array" aca="1" ref="H35" ca="1">INDIRECT("DATA!H" &amp; 317-5*(ROW()-3)/2+(COLUMN()-5)/3)</f>
        <v>0.9070158049856174</v>
      </c>
      <c r="I35" s="20" cm="1">
        <f t="array" aca="1" ref="I35" ca="1">INDIRECT("DATA!I" &amp; 317-5*(ROW()-3)/2+(COLUMN()-6)/3)</f>
        <v>0.97793141553543439</v>
      </c>
      <c r="J35" s="21" cm="1">
        <f t="array" aca="1" ref="J35" ca="1">INDIRECT("DATA!J" &amp; 317-5*(ROW()-3)/2+(COLUMN()-7)/3)</f>
        <v>0.94748298842979961</v>
      </c>
      <c r="K35" s="19" cm="1">
        <f t="array" aca="1" ref="K35" ca="1">INDIRECT("DATA!H" &amp; 317-5*(ROW()-3)/2+(COLUMN()-5)/3)</f>
        <v>0.87403499930724993</v>
      </c>
      <c r="L35" s="20" cm="1">
        <f t="array" aca="1" ref="L35" ca="1">INDIRECT("DATA!I" &amp; 317-5*(ROW()-3)/2+(COLUMN()-6)/3)</f>
        <v>0.97337353141453642</v>
      </c>
      <c r="M35" s="21" cm="1">
        <f t="array" aca="1" ref="M35" ca="1">INDIRECT("DATA!J" &amp; 317-5*(ROW()-3)/2+(COLUMN()-7)/3)</f>
        <v>0.93246025922598341</v>
      </c>
      <c r="N35" s="19" cm="1">
        <f t="array" aca="1" ref="N35" ca="1">INDIRECT("DATA!H" &amp; 317-5*(ROW()-3)/2+(COLUMN()-5)/3)</f>
        <v>0.82251857195061351</v>
      </c>
      <c r="O35" s="20" cm="1">
        <f t="array" aca="1" ref="O35" ca="1">INDIRECT("DATA!I" &amp; 317-5*(ROW()-3)/2+(COLUMN()-6)/3)</f>
        <v>0.9646623934783104</v>
      </c>
      <c r="P35" s="21" cm="1">
        <f t="array" aca="1" ref="P35" ca="1">INDIRECT("DATA!J" &amp; 317-5*(ROW()-3)/2+(COLUMN()-7)/3)</f>
        <v>0.90292702250028722</v>
      </c>
      <c r="Q35" s="19" cm="1">
        <f t="array" aca="1" ref="Q35" ca="1">INDIRECT("DATA!H" &amp; 317-5*(ROW()-3)/2+(COLUMN()-5)/3)</f>
        <v>0.74109012826440079</v>
      </c>
      <c r="R35" s="20" cm="1">
        <f t="array" aca="1" ref="R35" ca="1">INDIRECT("DATA!I" &amp; 317-5*(ROW()-3)/2+(COLUMN()-6)/3)</f>
        <v>0.9403093525989108</v>
      </c>
      <c r="S35" s="21" cm="1">
        <f t="array" aca="1" ref="S35" ca="1">INDIRECT("DATA!J" &amp; 317-5*(ROW()-3)/2+(COLUMN()-7)/3)</f>
        <v>0.85399367536645043</v>
      </c>
      <c r="T35" s="17"/>
      <c r="U35" s="37"/>
      <c r="V35" s="39"/>
      <c r="W35" s="25" t="s">
        <v>15</v>
      </c>
      <c r="X35" s="19" cm="1">
        <f t="array" aca="1" ref="X35" ca="1">INDIRECT("DATA!H" &amp; 632-5*(ROW()-3)/2+(COLUMN()-24)/3)</f>
        <v>0.89102108342558384</v>
      </c>
      <c r="Y35" s="20" cm="1">
        <f t="array" aca="1" ref="Y35" ca="1">INDIRECT("DATA!I" &amp; 632-5*(ROW()-3)/2+(COLUMN()-25)/3)</f>
        <v>0.97610152267329719</v>
      </c>
      <c r="Z35" s="21" cm="1">
        <f t="array" aca="1" ref="Z35" ca="1">INDIRECT("DATA!J" &amp; 632-5*(ROW()-3)/2+(COLUMN()-26)/3)</f>
        <v>0.95689593672013062</v>
      </c>
      <c r="AA35" s="19" cm="1">
        <f t="array" aca="1" ref="AA35" ca="1">INDIRECT("DATA!H" &amp; 632-5*(ROW()-3)/2+(COLUMN()-24)/3)</f>
        <v>0.87925847002605384</v>
      </c>
      <c r="AB35" s="20" cm="1">
        <f t="array" aca="1" ref="AB35" ca="1">INDIRECT("DATA!I" &amp; 632-5*(ROW()-3)/2+(COLUMN()-25)/3)</f>
        <v>0.97471077187119637</v>
      </c>
      <c r="AC35" s="21" cm="1">
        <f t="array" aca="1" ref="AC35" ca="1">INDIRECT("DATA!J" &amp; 632-5*(ROW()-3)/2+(COLUMN()-26)/3)</f>
        <v>0.95051009325473379</v>
      </c>
      <c r="AD35" s="19" cm="1">
        <f t="array" aca="1" ref="AD35" ca="1">INDIRECT("DATA!H" &amp; 632-5*(ROW()-3)/2+(COLUMN()-24)/3)</f>
        <v>0.82941248088754116</v>
      </c>
      <c r="AE35" s="20" cm="1">
        <f t="array" aca="1" ref="AE35" ca="1">INDIRECT("DATA!I" &amp; 632-5*(ROW()-3)/2+(COLUMN()-25)/3)</f>
        <v>0.96857699444865142</v>
      </c>
      <c r="AF35" s="21" cm="1">
        <f t="array" aca="1" ref="AF35" ca="1">INDIRECT("DATA!J" &amp; 632-5*(ROW()-3)/2+(COLUMN()-26)/3)</f>
        <v>0.92946955614346283</v>
      </c>
      <c r="AG35" s="19" cm="1">
        <f t="array" aca="1" ref="AG35" ca="1">INDIRECT("DATA!H" &amp; 632-5*(ROW()-3)/2+(COLUMN()-24)/3)</f>
        <v>0.74210248762116404</v>
      </c>
      <c r="AH35" s="20" cm="1">
        <f t="array" aca="1" ref="AH35" ca="1">INDIRECT("DATA!I" &amp; 632-5*(ROW()-3)/2+(COLUMN()-25)/3)</f>
        <v>0.95444513616867976</v>
      </c>
      <c r="AI35" s="21" cm="1">
        <f t="array" aca="1" ref="AI35" ca="1">INDIRECT("DATA!J" &amp; 632-5*(ROW()-3)/2+(COLUMN()-26)/3)</f>
        <v>0.87856839639908113</v>
      </c>
      <c r="AJ35" s="19" cm="1">
        <f t="array" aca="1" ref="AJ35" ca="1">INDIRECT("DATA!H" &amp; 632-5*(ROW()-3)/2+(COLUMN()-24)/3)</f>
        <v>0.58701183106293087</v>
      </c>
      <c r="AK35" s="20" cm="1">
        <f t="array" aca="1" ref="AK35" ca="1">INDIRECT("DATA!I" &amp; 632-5*(ROW()-3)/2+(COLUMN()-25)/3)</f>
        <v>0.91029311862832596</v>
      </c>
      <c r="AL35" s="21" cm="1">
        <f t="array" aca="1" ref="AL35" ca="1">INDIRECT("DATA!J" &amp; 632-5*(ROW()-3)/2+(COLUMN()-26)/3)</f>
        <v>0.77730718073026484</v>
      </c>
    </row>
    <row r="36" spans="2:38" x14ac:dyDescent="0.2">
      <c r="B36" s="34"/>
      <c r="C36" s="40">
        <v>-60</v>
      </c>
      <c r="D36" s="9" t="s">
        <v>16</v>
      </c>
      <c r="E36" s="14" cm="1">
        <f t="array" aca="1" ref="E36" ca="1">INDIRECT("DATA!E"&amp;317-5*(ROW()-2)/2+(COLUMN()-5)/3)</f>
        <v>0.88351877433366865</v>
      </c>
      <c r="F36" s="15" cm="1">
        <f t="array" aca="1" ref="F36" ca="1">INDIRECT("DATA!F" &amp; 317-5*(ROW()-2)/2+(COLUMN()-6)/3)</f>
        <v>0.99234780554102198</v>
      </c>
      <c r="G36" s="16" cm="1">
        <f t="array" aca="1" ref="G36" ca="1">INDIRECT("DATA!G" &amp; 317-5*(ROW()-2)/2+(COLUMN()-7)/3)</f>
        <v>0.9569341172510456</v>
      </c>
      <c r="H36" s="14" cm="1">
        <f t="array" aca="1" ref="H36" ca="1">INDIRECT("DATA!E"&amp;317-5*(ROW()-2)/2+(COLUMN()-5)/3)</f>
        <v>0.8735152844023979</v>
      </c>
      <c r="I36" s="15" cm="1">
        <f t="array" aca="1" ref="I36" ca="1">INDIRECT("DATA!F" &amp; 317-5*(ROW()-2)/2+(COLUMN()-6)/3)</f>
        <v>0.99194353865972362</v>
      </c>
      <c r="J36" s="16" cm="1">
        <f t="array" aca="1" ref="J36" ca="1">INDIRECT("DATA!G" &amp; 317-5*(ROW()-2)/2+(COLUMN()-7)/3)</f>
        <v>0.9530945980825668</v>
      </c>
      <c r="K36" s="14" cm="1">
        <f t="array" aca="1" ref="K36" ca="1">INDIRECT("DATA!E"&amp;317-5*(ROW()-2)/2+(COLUMN()-5)/3)</f>
        <v>0.84323403888259107</v>
      </c>
      <c r="L36" s="15" cm="1">
        <f t="array" aca="1" ref="L36" ca="1">INDIRECT("DATA!F" &amp; 317-5*(ROW()-2)/2+(COLUMN()-6)/3)</f>
        <v>0.99059309349124958</v>
      </c>
      <c r="M36" s="16" cm="1">
        <f t="array" aca="1" ref="M36" ca="1">INDIRECT("DATA!G" &amp; 317-5*(ROW()-2)/2+(COLUMN()-7)/3)</f>
        <v>0.94121097729076075</v>
      </c>
      <c r="N36" s="14" cm="1">
        <f t="array" aca="1" ref="N36" ca="1">INDIRECT("DATA!E"&amp;317-5*(ROW()-2)/2+(COLUMN()-5)/3)</f>
        <v>0.79224532050226759</v>
      </c>
      <c r="O36" s="15" cm="1">
        <f t="array" aca="1" ref="O36" ca="1">INDIRECT("DATA!F" &amp; 317-5*(ROW()-2)/2+(COLUMN()-6)/3)</f>
        <v>0.98779437859761521</v>
      </c>
      <c r="P36" s="16" cm="1">
        <f t="array" aca="1" ref="P36" ca="1">INDIRECT("DATA!G" &amp; 317-5*(ROW()-2)/2+(COLUMN()-7)/3)</f>
        <v>0.92020115793904478</v>
      </c>
      <c r="Q36" s="14" cm="1">
        <f t="array" aca="1" ref="Q36" ca="1">INDIRECT("DATA!E"&amp;317-5*(ROW()-2)/2+(COLUMN()-5)/3)</f>
        <v>0.72222302239521896</v>
      </c>
      <c r="R36" s="15" cm="1">
        <f t="array" aca="1" ref="R36" ca="1">INDIRECT("DATA!F" &amp; 317-5*(ROW()-2)/2+(COLUMN()-6)/3)</f>
        <v>0.98476683325624359</v>
      </c>
      <c r="S36" s="16" cm="1">
        <f t="array" aca="1" ref="S36" ca="1">INDIRECT("DATA!G" &amp; 317-5*(ROW()-2)/2+(COLUMN()-7)/3)</f>
        <v>0.89016646965568647</v>
      </c>
      <c r="T36" s="17"/>
      <c r="U36" s="37"/>
      <c r="V36" s="42">
        <v>-60</v>
      </c>
      <c r="W36" s="26" t="s">
        <v>16</v>
      </c>
      <c r="X36" s="14" cm="1">
        <f t="array" aca="1" ref="X36" ca="1">INDIRECT("DATA!E"&amp;632-5*(ROW()-2)/2+(COLUMN()-24)/3)</f>
        <v>0.84640856685287458</v>
      </c>
      <c r="Y36" s="15" cm="1">
        <f t="array" aca="1" ref="Y36" ca="1">INDIRECT("DATA!F" &amp; 632-5*(ROW()-2)/2+(COLUMN()-25)/3)</f>
        <v>0.99024101607935455</v>
      </c>
      <c r="Z36" s="16" cm="1">
        <f t="array" aca="1" ref="Z36" ca="1">INDIRECT("DATA!G" &amp; 632-5*(ROW()-2)/2+(COLUMN()-26)/3)</f>
        <v>0.94468659373941044</v>
      </c>
      <c r="AA36" s="14" cm="1">
        <f t="array" aca="1" ref="AA36" ca="1">INDIRECT("DATA!E"&amp;632-5*(ROW()-2)/2+(COLUMN()-24)/3)</f>
        <v>0.83058459195968148</v>
      </c>
      <c r="AB36" s="15" cm="1">
        <f t="array" aca="1" ref="AB36" ca="1">INDIRECT("DATA!F" &amp; 632-5*(ROW()-2)/2+(COLUMN()-25)/3)</f>
        <v>0.98957364362928635</v>
      </c>
      <c r="AC36" s="16" cm="1">
        <f t="array" aca="1" ref="AC36" ca="1">INDIRECT("DATA!G" &amp; 632-5*(ROW()-2)/2+(COLUMN()-26)/3)</f>
        <v>0.9389448027327334</v>
      </c>
      <c r="AD36" s="14" cm="1">
        <f t="array" aca="1" ref="AD36" ca="1">INDIRECT("DATA!E"&amp;632-5*(ROW()-2)/2+(COLUMN()-24)/3)</f>
        <v>0.7803775164298713</v>
      </c>
      <c r="AE36" s="15" cm="1">
        <f t="array" aca="1" ref="AE36" ca="1">INDIRECT("DATA!F" &amp; 632-5*(ROW()-2)/2+(COLUMN()-25)/3)</f>
        <v>0.98732743087917241</v>
      </c>
      <c r="AF36" s="16" cm="1">
        <f t="array" aca="1" ref="AF36" ca="1">INDIRECT("DATA!G" &amp; 632-5*(ROW()-2)/2+(COLUMN()-26)/3)</f>
        <v>0.92037590963228277</v>
      </c>
      <c r="AG36" s="14" cm="1">
        <f t="array" aca="1" ref="AG36" ca="1">INDIRECT("DATA!E"&amp;632-5*(ROW()-2)/2+(COLUMN()-24)/3)</f>
        <v>0.68644613145873312</v>
      </c>
      <c r="AH36" s="15" cm="1">
        <f t="array" aca="1" ref="AH36" ca="1">INDIRECT("DATA!F" &amp; 632-5*(ROW()-2)/2+(COLUMN()-25)/3)</f>
        <v>0.98222868822478759</v>
      </c>
      <c r="AI36" s="16" cm="1">
        <f t="array" aca="1" ref="AI36" ca="1">INDIRECT("DATA!G" &amp; 632-5*(ROW()-2)/2+(COLUMN()-26)/3)</f>
        <v>0.88410418355003495</v>
      </c>
      <c r="AJ36" s="14" cm="1">
        <f t="array" aca="1" ref="AJ36" ca="1">INDIRECT("DATA!E"&amp;632-5*(ROW()-2)/2+(COLUMN()-24)/3)</f>
        <v>0.54112387550368757</v>
      </c>
      <c r="AK36" s="15" cm="1">
        <f t="array" aca="1" ref="AK36" ca="1">INDIRECT("DATA!F" &amp; 632-5*(ROW()-2)/2+(COLUMN()-25)/3)</f>
        <v>0.97511806396880518</v>
      </c>
      <c r="AL36" s="16" cm="1">
        <f t="array" aca="1" ref="AL36" ca="1">INDIRECT("DATA!G" &amp; 632-5*(ROW()-2)/2+(COLUMN()-26)/3)</f>
        <v>0.82309225546026954</v>
      </c>
    </row>
    <row r="37" spans="2:38" ht="17" thickBot="1" x14ac:dyDescent="0.25">
      <c r="B37" s="34"/>
      <c r="C37" s="44"/>
      <c r="D37" s="7" t="s">
        <v>15</v>
      </c>
      <c r="E37" s="19" cm="1">
        <f t="array" aca="1" ref="E37" ca="1">INDIRECT("DATA!H" &amp; 317-5*(ROW()-3)/2+(COLUMN()-5)/3)</f>
        <v>0.88914439869647699</v>
      </c>
      <c r="F37" s="20" cm="1">
        <f t="array" aca="1" ref="F37" ca="1">INDIRECT("DATA!I" &amp; 317-5*(ROW()-3)/2+(COLUMN()-6)/3)</f>
        <v>0.9772713936985914</v>
      </c>
      <c r="G37" s="21" cm="1">
        <f t="array" aca="1" ref="G37" ca="1">INDIRECT("DATA!J" &amp; 317-5*(ROW()-3)/2+(COLUMN()-7)/3)</f>
        <v>0.94091349405514102</v>
      </c>
      <c r="H37" s="19" cm="1">
        <f t="array" aca="1" ref="H37" ca="1">INDIRECT("DATA!H" &amp; 317-5*(ROW()-3)/2+(COLUMN()-5)/3)</f>
        <v>0.87923152076141819</v>
      </c>
      <c r="I37" s="20" cm="1">
        <f t="array" aca="1" ref="I37" ca="1">INDIRECT("DATA!I" &amp; 317-5*(ROW()-3)/2+(COLUMN()-6)/3)</f>
        <v>0.97599895307602558</v>
      </c>
      <c r="J37" s="21" cm="1">
        <f t="array" aca="1" ref="J37" ca="1">INDIRECT("DATA!J" &amp; 317-5*(ROW()-3)/2+(COLUMN()-7)/3)</f>
        <v>0.93643579049441639</v>
      </c>
      <c r="K37" s="19" cm="1">
        <f t="array" aca="1" ref="K37" ca="1">INDIRECT("DATA!H" &amp; 317-5*(ROW()-3)/2+(COLUMN()-5)/3)</f>
        <v>0.85261259606823958</v>
      </c>
      <c r="L37" s="20" cm="1">
        <f t="array" aca="1" ref="L37" ca="1">INDIRECT("DATA!I" &amp; 317-5*(ROW()-3)/2+(COLUMN()-6)/3)</f>
        <v>0.97251287469673364</v>
      </c>
      <c r="M37" s="21" cm="1">
        <f t="array" aca="1" ref="M37" ca="1">INDIRECT("DATA!J" &amp; 317-5*(ROW()-3)/2+(COLUMN()-7)/3)</f>
        <v>0.92067853059278015</v>
      </c>
      <c r="N37" s="19" cm="1">
        <f t="array" aca="1" ref="N37" ca="1">INDIRECT("DATA!H" &amp; 317-5*(ROW()-3)/2+(COLUMN()-5)/3)</f>
        <v>0.80460049463232652</v>
      </c>
      <c r="O37" s="20" cm="1">
        <f t="array" aca="1" ref="O37" ca="1">INDIRECT("DATA!I" &amp; 317-5*(ROW()-3)/2+(COLUMN()-6)/3)</f>
        <v>0.96424109926110158</v>
      </c>
      <c r="P37" s="21" cm="1">
        <f t="array" aca="1" ref="P37" ca="1">INDIRECT("DATA!J" &amp; 317-5*(ROW()-3)/2+(COLUMN()-7)/3)</f>
        <v>0.89508133149321822</v>
      </c>
      <c r="Q37" s="19" cm="1">
        <f t="array" aca="1" ref="Q37" ca="1">INDIRECT("DATA!H" &amp; 317-5*(ROW()-3)/2+(COLUMN()-5)/3)</f>
        <v>0.73134366021833808</v>
      </c>
      <c r="R37" s="20" cm="1">
        <f t="array" aca="1" ref="R37" ca="1">INDIRECT("DATA!I" &amp; 317-5*(ROW()-3)/2+(COLUMN()-6)/3)</f>
        <v>0.94326839044985</v>
      </c>
      <c r="S37" s="21" cm="1">
        <f t="array" aca="1" ref="S37" ca="1">INDIRECT("DATA!J" &amp; 317-5*(ROW()-3)/2+(COLUMN()-7)/3)</f>
        <v>0.85135562623479033</v>
      </c>
      <c r="T37" s="17"/>
      <c r="U37" s="37"/>
      <c r="V37" s="45"/>
      <c r="W37" s="27" t="s">
        <v>15</v>
      </c>
      <c r="X37" s="19" cm="1">
        <f t="array" aca="1" ref="X37" ca="1">INDIRECT("DATA!H" &amp; 632-5*(ROW()-3)/2+(COLUMN()-24)/3)</f>
        <v>0.85065541110951304</v>
      </c>
      <c r="Y37" s="20" cm="1">
        <f t="array" aca="1" ref="Y37" ca="1">INDIRECT("DATA!I" &amp; 632-5*(ROW()-3)/2+(COLUMN()-25)/3)</f>
        <v>0.97314360947145917</v>
      </c>
      <c r="Z37" s="21" cm="1">
        <f t="array" aca="1" ref="Z37" ca="1">INDIRECT("DATA!J" &amp; 632-5*(ROW()-3)/2+(COLUMN()-26)/3)</f>
        <v>0.94311899028943535</v>
      </c>
      <c r="AA37" s="19" cm="1">
        <f t="array" aca="1" ref="AA37" ca="1">INDIRECT("DATA!H" &amp; 632-5*(ROW()-3)/2+(COLUMN()-24)/3)</f>
        <v>0.83574964507667115</v>
      </c>
      <c r="AB37" s="20" cm="1">
        <f t="array" aca="1" ref="AB37" ca="1">INDIRECT("DATA!I" &amp; 632-5*(ROW()-3)/2+(COLUMN()-25)/3)</f>
        <v>0.97187162991111897</v>
      </c>
      <c r="AC37" s="21" cm="1">
        <f t="array" aca="1" ref="AC37" ca="1">INDIRECT("DATA!J" &amp; 632-5*(ROW()-3)/2+(COLUMN()-26)/3)</f>
        <v>0.93702093738750358</v>
      </c>
      <c r="AD37" s="19" cm="1">
        <f t="array" aca="1" ref="AD37" ca="1">INDIRECT("DATA!H" &amp; 632-5*(ROW()-3)/2+(COLUMN()-24)/3)</f>
        <v>0.79356535051072874</v>
      </c>
      <c r="AE37" s="20" cm="1">
        <f t="array" aca="1" ref="AE37" ca="1">INDIRECT("DATA!I" &amp; 632-5*(ROW()-3)/2+(COLUMN()-25)/3)</f>
        <v>0.96606462175777241</v>
      </c>
      <c r="AF37" s="21" cm="1">
        <f t="array" aca="1" ref="AF37" ca="1">INDIRECT("DATA!J" &amp; 632-5*(ROW()-3)/2+(COLUMN()-26)/3)</f>
        <v>0.91348881130732362</v>
      </c>
      <c r="AG37" s="19" cm="1">
        <f t="array" aca="1" ref="AG37" ca="1">INDIRECT("DATA!H" &amp; 632-5*(ROW()-3)/2+(COLUMN()-24)/3)</f>
        <v>0.70343461225662496</v>
      </c>
      <c r="AH37" s="20" cm="1">
        <f t="array" aca="1" ref="AH37" ca="1">INDIRECT("DATA!I" &amp; 632-5*(ROW()-3)/2+(COLUMN()-25)/3)</f>
        <v>0.95217266359608443</v>
      </c>
      <c r="AI37" s="21" cm="1">
        <f t="array" aca="1" ref="AI37" ca="1">INDIRECT("DATA!J" &amp; 632-5*(ROW()-3)/2+(COLUMN()-26)/3)</f>
        <v>0.86584276597995935</v>
      </c>
      <c r="AJ37" s="19" cm="1">
        <f t="array" aca="1" ref="AJ37" ca="1">INDIRECT("DATA!H" &amp; 632-5*(ROW()-3)/2+(COLUMN()-24)/3)</f>
        <v>0.55991640058804082</v>
      </c>
      <c r="AK37" s="20" cm="1">
        <f t="array" aca="1" ref="AK37" ca="1">INDIRECT("DATA!I" &amp; 632-5*(ROW()-3)/2+(COLUMN()-25)/3)</f>
        <v>0.91358467066984617</v>
      </c>
      <c r="AL37" s="21" cm="1">
        <f t="array" aca="1" ref="AL37" ca="1">INDIRECT("DATA!J" &amp; 632-5*(ROW()-3)/2+(COLUMN()-26)/3)</f>
        <v>0.77214813905134705</v>
      </c>
    </row>
    <row r="38" spans="2:38" x14ac:dyDescent="0.2">
      <c r="B38" s="34"/>
      <c r="C38" s="35">
        <v>-65</v>
      </c>
      <c r="D38" s="8" t="s">
        <v>16</v>
      </c>
      <c r="E38" s="14" cm="1">
        <f t="array" aca="1" ref="E38" ca="1">INDIRECT("DATA!E"&amp;317-5*(ROW()-2)/2+(COLUMN()-5)/3)</f>
        <v>0.84946299308905915</v>
      </c>
      <c r="F38" s="15" cm="1">
        <f t="array" aca="1" ref="F38" ca="1">INDIRECT("DATA!F" &amp; 317-5*(ROW()-2)/2+(COLUMN()-6)/3)</f>
        <v>0.99279506792552641</v>
      </c>
      <c r="G38" s="16" cm="1">
        <f t="array" aca="1" ref="G38" ca="1">INDIRECT("DATA!G" &amp; 317-5*(ROW()-2)/2+(COLUMN()-7)/3)</f>
        <v>0.94482078773466682</v>
      </c>
      <c r="H38" s="14" cm="1">
        <f t="array" aca="1" ref="H38" ca="1">INDIRECT("DATA!E"&amp;317-5*(ROW()-2)/2+(COLUMN()-5)/3)</f>
        <v>0.83913861809805235</v>
      </c>
      <c r="I38" s="15" cm="1">
        <f t="array" aca="1" ref="I38" ca="1">INDIRECT("DATA!F" &amp; 317-5*(ROW()-2)/2+(COLUMN()-6)/3)</f>
        <v>0.99124902762821576</v>
      </c>
      <c r="J38" s="16" cm="1">
        <f t="array" aca="1" ref="J38" ca="1">INDIRECT("DATA!G" &amp; 317-5*(ROW()-2)/2+(COLUMN()-7)/3)</f>
        <v>0.94020563898825682</v>
      </c>
      <c r="K38" s="14" cm="1">
        <f t="array" aca="1" ref="K38" ca="1">INDIRECT("DATA!E"&amp;317-5*(ROW()-2)/2+(COLUMN()-5)/3)</f>
        <v>0.81352670434258856</v>
      </c>
      <c r="L38" s="15" cm="1">
        <f t="array" aca="1" ref="L38" ca="1">INDIRECT("DATA!F" &amp; 317-5*(ROW()-2)/2+(COLUMN()-6)/3)</f>
        <v>0.99142052682920723</v>
      </c>
      <c r="M38" s="16" cm="1">
        <f t="array" aca="1" ref="M38" ca="1">INDIRECT("DATA!G" &amp; 317-5*(ROW()-2)/2+(COLUMN()-7)/3)</f>
        <v>0.93061091182819444</v>
      </c>
      <c r="N38" s="14" cm="1">
        <f t="array" aca="1" ref="N38" ca="1">INDIRECT("DATA!E"&amp;317-5*(ROW()-2)/2+(COLUMN()-5)/3)</f>
        <v>0.76854044602769123</v>
      </c>
      <c r="O38" s="15" cm="1">
        <f t="array" aca="1" ref="O38" ca="1">INDIRECT("DATA!F" &amp; 317-5*(ROW()-2)/2+(COLUMN()-6)/3)</f>
        <v>0.98932681061419958</v>
      </c>
      <c r="P38" s="16" cm="1">
        <f t="array" aca="1" ref="P38" ca="1">INDIRECT("DATA!G" &amp; 317-5*(ROW()-2)/2+(COLUMN()-7)/3)</f>
        <v>0.91199018239878904</v>
      </c>
      <c r="Q38" s="14" cm="1">
        <f t="array" aca="1" ref="Q38" ca="1">INDIRECT("DATA!E"&amp;317-5*(ROW()-2)/2+(COLUMN()-5)/3)</f>
        <v>0.70626644009717143</v>
      </c>
      <c r="R38" s="15" cm="1">
        <f t="array" aca="1" ref="R38" ca="1">INDIRECT("DATA!F" &amp; 317-5*(ROW()-2)/2+(COLUMN()-6)/3)</f>
        <v>0.98549746665611004</v>
      </c>
      <c r="S38" s="16" cm="1">
        <f t="array" aca="1" ref="S38" ca="1">INDIRECT("DATA!G" &amp; 317-5*(ROW()-2)/2+(COLUMN()-7)/3)</f>
        <v>0.88439626665242022</v>
      </c>
      <c r="T38" s="17"/>
      <c r="U38" s="37"/>
      <c r="V38" s="38">
        <v>-65</v>
      </c>
      <c r="W38" s="28" t="s">
        <v>16</v>
      </c>
      <c r="X38" s="14" cm="1">
        <f t="array" aca="1" ref="X38" ca="1">INDIRECT("DATA!E"&amp;632-5*(ROW()-2)/2+(COLUMN()-24)/3)</f>
        <v>0.79230706491580727</v>
      </c>
      <c r="Y38" s="15" cm="1">
        <f t="array" aca="1" ref="Y38" ca="1">INDIRECT("DATA!F" &amp; 632-5*(ROW()-2)/2+(COLUMN()-25)/3)</f>
        <v>0.99042252095077199</v>
      </c>
      <c r="Z38" s="16" cm="1">
        <f t="array" aca="1" ref="Z38" ca="1">INDIRECT("DATA!G" &amp; 632-5*(ROW()-2)/2+(COLUMN()-26)/3)</f>
        <v>0.9257497130143032</v>
      </c>
      <c r="AA38" s="14" cm="1">
        <f t="array" aca="1" ref="AA38" ca="1">INDIRECT("DATA!E"&amp;632-5*(ROW()-2)/2+(COLUMN()-24)/3)</f>
        <v>0.77540307140109355</v>
      </c>
      <c r="AB38" s="15" cm="1">
        <f t="array" aca="1" ref="AB38" ca="1">INDIRECT("DATA!F" &amp; 632-5*(ROW()-2)/2+(COLUMN()-25)/3)</f>
        <v>0.98817280587286815</v>
      </c>
      <c r="AC38" s="16" cm="1">
        <f t="array" aca="1" ref="AC38" ca="1">INDIRECT("DATA!G" &amp; 632-5*(ROW()-2)/2+(COLUMN()-26)/3)</f>
        <v>0.91867590269693822</v>
      </c>
      <c r="AD38" s="14" cm="1">
        <f t="array" aca="1" ref="AD38" ca="1">INDIRECT("DATA!E"&amp;632-5*(ROW()-2)/2+(COLUMN()-24)/3)</f>
        <v>0.72976347531491603</v>
      </c>
      <c r="AE38" s="15" cm="1">
        <f t="array" aca="1" ref="AE38" ca="1">INDIRECT("DATA!F" &amp; 632-5*(ROW()-2)/2+(COLUMN()-25)/3)</f>
        <v>0.98802227090933836</v>
      </c>
      <c r="AF38" s="16" cm="1">
        <f t="array" aca="1" ref="AF38" ca="1">INDIRECT("DATA!G" &amp; 632-5*(ROW()-2)/2+(COLUMN()-26)/3)</f>
        <v>0.90212402001138681</v>
      </c>
      <c r="AG38" s="14" cm="1">
        <f t="array" aca="1" ref="AG38" ca="1">INDIRECT("DATA!E"&amp;632-5*(ROW()-2)/2+(COLUMN()-24)/3)</f>
        <v>0.64156724648419594</v>
      </c>
      <c r="AH38" s="15" cm="1">
        <f t="array" aca="1" ref="AH38" ca="1">INDIRECT("DATA!F" &amp; 632-5*(ROW()-2)/2+(COLUMN()-25)/3)</f>
        <v>0.98395125789464</v>
      </c>
      <c r="AI38" s="16" cm="1">
        <f t="array" aca="1" ref="AI38" ca="1">INDIRECT("DATA!G" &amp; 632-5*(ROW()-2)/2+(COLUMN()-26)/3)</f>
        <v>0.86781555140614353</v>
      </c>
      <c r="AJ38" s="14" cm="1">
        <f t="array" aca="1" ref="AJ38" ca="1">INDIRECT("DATA!E"&amp;632-5*(ROW()-2)/2+(COLUMN()-24)/3)</f>
        <v>0.50930969820325123</v>
      </c>
      <c r="AK38" s="15" cm="1">
        <f t="array" aca="1" ref="AK38" ca="1">INDIRECT("DATA!F" &amp; 632-5*(ROW()-2)/2+(COLUMN()-25)/3)</f>
        <v>0.97570064138967105</v>
      </c>
      <c r="AL38" s="16" cm="1">
        <f t="array" aca="1" ref="AL38" ca="1">INDIRECT("DATA!G" &amp; 632-5*(ROW()-2)/2+(COLUMN()-26)/3)</f>
        <v>0.8099231865526404</v>
      </c>
    </row>
    <row r="39" spans="2:38" ht="17" thickBot="1" x14ac:dyDescent="0.25">
      <c r="B39" s="34"/>
      <c r="C39" s="36"/>
      <c r="D39" s="3" t="s">
        <v>15</v>
      </c>
      <c r="E39" s="19" cm="1">
        <f t="array" aca="1" ref="E39" ca="1">INDIRECT("DATA!H" &amp; 317-5*(ROW()-3)/2+(COLUMN()-5)/3)</f>
        <v>0.85307341823187866</v>
      </c>
      <c r="F39" s="20" cm="1">
        <f t="array" aca="1" ref="F39" ca="1">INDIRECT("DATA!I" &amp; 317-5*(ROW()-3)/2+(COLUMN()-6)/3)</f>
        <v>0.97214377574990318</v>
      </c>
      <c r="G39" s="21" cm="1">
        <f t="array" aca="1" ref="G39" ca="1">INDIRECT("DATA!J" &amp; 317-5*(ROW()-3)/2+(COLUMN()-7)/3)</f>
        <v>0.923925311125114</v>
      </c>
      <c r="H39" s="19" cm="1">
        <f t="array" aca="1" ref="H39" ca="1">INDIRECT("DATA!H" &amp; 317-5*(ROW()-3)/2+(COLUMN()-5)/3)</f>
        <v>0.85034149914028301</v>
      </c>
      <c r="I39" s="20" cm="1">
        <f t="array" aca="1" ref="I39" ca="1">INDIRECT("DATA!I" &amp; 317-5*(ROW()-3)/2+(COLUMN()-6)/3)</f>
        <v>0.97429345884676077</v>
      </c>
      <c r="J39" s="21" cm="1">
        <f t="array" aca="1" ref="J39" ca="1">INDIRECT("DATA!J" &amp; 317-5*(ROW()-3)/2+(COLUMN()-7)/3)</f>
        <v>0.92077444190925584</v>
      </c>
      <c r="K39" s="19" cm="1">
        <f t="array" aca="1" ref="K39" ca="1">INDIRECT("DATA!H" &amp; 317-5*(ROW()-3)/2+(COLUMN()-5)/3)</f>
        <v>0.821667658647949</v>
      </c>
      <c r="L39" s="20" cm="1">
        <f t="array" aca="1" ref="L39" ca="1">INDIRECT("DATA!I" &amp; 317-5*(ROW()-3)/2+(COLUMN()-6)/3)</f>
        <v>0.967578702656678</v>
      </c>
      <c r="M39" s="21" cm="1">
        <f t="array" aca="1" ref="M39" ca="1">INDIRECT("DATA!J" &amp; 317-5*(ROW()-3)/2+(COLUMN()-7)/3)</f>
        <v>0.90449780458399875</v>
      </c>
      <c r="N39" s="19" cm="1">
        <f t="array" aca="1" ref="N39" ca="1">INDIRECT("DATA!H" &amp; 317-5*(ROW()-3)/2+(COLUMN()-5)/3)</f>
        <v>0.77900447399255601</v>
      </c>
      <c r="O39" s="20" cm="1">
        <f t="array" aca="1" ref="O39" ca="1">INDIRECT("DATA!I" &amp; 317-5*(ROW()-3)/2+(COLUMN()-6)/3)</f>
        <v>0.95969091919818517</v>
      </c>
      <c r="P39" s="21" cm="1">
        <f t="array" aca="1" ref="P39" ca="1">INDIRECT("DATA!J" &amp; 317-5*(ROW()-3)/2+(COLUMN()-7)/3)</f>
        <v>0.88118724141214644</v>
      </c>
      <c r="Q39" s="19" cm="1">
        <f t="array" aca="1" ref="Q39" ca="1">INDIRECT("DATA!H" &amp; 317-5*(ROW()-3)/2+(COLUMN()-5)/3)</f>
        <v>0.71776865473758056</v>
      </c>
      <c r="R39" s="20" cm="1">
        <f t="array" aca="1" ref="R39" ca="1">INDIRECT("DATA!I" &amp; 317-5*(ROW()-3)/2+(COLUMN()-6)/3)</f>
        <v>0.9456263812493052</v>
      </c>
      <c r="S39" s="21" cm="1">
        <f t="array" aca="1" ref="S39" ca="1">INDIRECT("DATA!J" &amp; 317-5*(ROW()-3)/2+(COLUMN()-7)/3)</f>
        <v>0.84656750492743305</v>
      </c>
      <c r="T39" s="17"/>
      <c r="U39" s="37"/>
      <c r="V39" s="39"/>
      <c r="W39" s="25" t="s">
        <v>15</v>
      </c>
      <c r="X39" s="19" cm="1">
        <f t="array" aca="1" ref="X39" ca="1">INDIRECT("DATA!H" &amp; 632-5*(ROW()-3)/2+(COLUMN()-24)/3)</f>
        <v>0.79154856525121486</v>
      </c>
      <c r="Y39" s="20" cm="1">
        <f t="array" aca="1" ref="Y39" ca="1">INDIRECT("DATA!I" &amp; 632-5*(ROW()-3)/2+(COLUMN()-25)/3)</f>
        <v>0.96578414711170602</v>
      </c>
      <c r="Z39" s="21" cm="1">
        <f t="array" aca="1" ref="Z39" ca="1">INDIRECT("DATA!J" &amp; 632-5*(ROW()-3)/2+(COLUMN()-26)/3)</f>
        <v>0.92124883603649677</v>
      </c>
      <c r="AA39" s="19" cm="1">
        <f t="array" aca="1" ref="AA39" ca="1">INDIRECT("DATA!H" &amp; 632-5*(ROW()-3)/2+(COLUMN()-24)/3)</f>
        <v>0.78668158320511994</v>
      </c>
      <c r="AB39" s="20" cm="1">
        <f t="array" aca="1" ref="AB39" ca="1">INDIRECT("DATA!I" &amp; 632-5*(ROW()-3)/2+(COLUMN()-25)/3)</f>
        <v>0.96819595586443941</v>
      </c>
      <c r="AC39" s="21" cm="1">
        <f t="array" aca="1" ref="AC39" ca="1">INDIRECT("DATA!J" &amp; 632-5*(ROW()-3)/2+(COLUMN()-26)/3)</f>
        <v>0.91616709814253861</v>
      </c>
      <c r="AD39" s="19" cm="1">
        <f t="array" aca="1" ref="AD39" ca="1">INDIRECT("DATA!H" &amp; 632-5*(ROW()-3)/2+(COLUMN()-24)/3)</f>
        <v>0.73714851868551201</v>
      </c>
      <c r="AE39" s="20" cm="1">
        <f t="array" aca="1" ref="AE39" ca="1">INDIRECT("DATA!I" &amp; 632-5*(ROW()-3)/2+(COLUMN()-25)/3)</f>
        <v>0.95809056697679484</v>
      </c>
      <c r="AF39" s="21" cm="1">
        <f t="array" aca="1" ref="AF39" ca="1">INDIRECT("DATA!J" &amp; 632-5*(ROW()-3)/2+(COLUMN()-26)/3)</f>
        <v>0.88864446869800062</v>
      </c>
      <c r="AG39" s="19" cm="1">
        <f t="array" aca="1" ref="AG39" ca="1">INDIRECT("DATA!H" &amp; 632-5*(ROW()-3)/2+(COLUMN()-24)/3)</f>
        <v>0.65209922437026746</v>
      </c>
      <c r="AH39" s="20" cm="1">
        <f t="array" aca="1" ref="AH39" ca="1">INDIRECT("DATA!I" &amp; 632-5*(ROW()-3)/2+(COLUMN()-25)/3)</f>
        <v>0.94398390751644845</v>
      </c>
      <c r="AI39" s="21" cm="1">
        <f t="array" aca="1" ref="AI39" ca="1">INDIRECT("DATA!J" &amp; 632-5*(ROW()-3)/2+(COLUMN()-26)/3)</f>
        <v>0.84116662154659727</v>
      </c>
      <c r="AJ39" s="19" cm="1">
        <f t="array" aca="1" ref="AJ39" ca="1">INDIRECT("DATA!H" &amp; 632-5*(ROW()-3)/2+(COLUMN()-24)/3)</f>
        <v>0.52442578556075603</v>
      </c>
      <c r="AK39" s="20" cm="1">
        <f t="array" aca="1" ref="AK39" ca="1">INDIRECT("DATA!I" &amp; 632-5*(ROW()-3)/2+(COLUMN()-25)/3)</f>
        <v>0.91503502902915645</v>
      </c>
      <c r="AL39" s="21" cm="1">
        <f t="array" aca="1" ref="AL39" ca="1">INDIRECT("DATA!J" &amp; 632-5*(ROW()-3)/2+(COLUMN()-26)/3)</f>
        <v>0.76194620365576138</v>
      </c>
    </row>
    <row r="40" spans="2:38" x14ac:dyDescent="0.2">
      <c r="B40" s="34"/>
      <c r="C40" s="40">
        <v>-70</v>
      </c>
      <c r="D40" s="9" t="s">
        <v>16</v>
      </c>
      <c r="E40" s="14" cm="1">
        <f t="array" aca="1" ref="E40" ca="1">INDIRECT("DATA!E"&amp;317-5*(ROW()-2)/2+(COLUMN()-5)/3)</f>
        <v>0.80753903890050993</v>
      </c>
      <c r="F40" s="15" cm="1">
        <f t="array" aca="1" ref="F40" ca="1">INDIRECT("DATA!F" &amp; 317-5*(ROW()-2)/2+(COLUMN()-6)/3)</f>
        <v>0.9919987809713986</v>
      </c>
      <c r="G40" s="16" cm="1">
        <f t="array" aca="1" ref="G40" ca="1">INDIRECT("DATA!G" &amp; 317-5*(ROW()-2)/2+(COLUMN()-7)/3)</f>
        <v>0.92883856230053263</v>
      </c>
      <c r="H40" s="14" cm="1">
        <f t="array" aca="1" ref="H40" ca="1">INDIRECT("DATA!E"&amp;317-5*(ROW()-2)/2+(COLUMN()-5)/3)</f>
        <v>0.79980859714327324</v>
      </c>
      <c r="I40" s="15" cm="1">
        <f t="array" aca="1" ref="I40" ca="1">INDIRECT("DATA!F" &amp; 317-5*(ROW()-2)/2+(COLUMN()-6)/3)</f>
        <v>0.9917112322628886</v>
      </c>
      <c r="J40" s="16" cm="1">
        <f t="array" aca="1" ref="J40" ca="1">INDIRECT("DATA!G" &amp; 317-5*(ROW()-2)/2+(COLUMN()-7)/3)</f>
        <v>0.9257309859719568</v>
      </c>
      <c r="K40" s="14" cm="1">
        <f t="array" aca="1" ref="K40" ca="1">INDIRECT("DATA!E"&amp;317-5*(ROW()-2)/2+(COLUMN()-5)/3)</f>
        <v>0.77668487054428326</v>
      </c>
      <c r="L40" s="15" cm="1">
        <f t="array" aca="1" ref="L40" ca="1">INDIRECT("DATA!F" &amp; 317-5*(ROW()-2)/2+(COLUMN()-6)/3)</f>
        <v>0.99078978079487423</v>
      </c>
      <c r="M40" s="16" cm="1">
        <f t="array" aca="1" ref="M40" ca="1">INDIRECT("DATA!G" &amp; 317-5*(ROW()-2)/2+(COLUMN()-7)/3)</f>
        <v>0.91627990717871521</v>
      </c>
      <c r="N40" s="14" cm="1">
        <f t="array" aca="1" ref="N40" ca="1">INDIRECT("DATA!E"&amp;317-5*(ROW()-2)/2+(COLUMN()-5)/3)</f>
        <v>0.73850762519685942</v>
      </c>
      <c r="O40" s="15" cm="1">
        <f t="array" aca="1" ref="O40" ca="1">INDIRECT("DATA!F" &amp; 317-5*(ROW()-2)/2+(COLUMN()-6)/3)</f>
        <v>0.98903948591667001</v>
      </c>
      <c r="P40" s="16" cm="1">
        <f t="array" aca="1" ref="P40" ca="1">INDIRECT("DATA!G" &amp; 317-5*(ROW()-2)/2+(COLUMN()-7)/3)</f>
        <v>0.9001278410521214</v>
      </c>
      <c r="Q40" s="14" cm="1">
        <f t="array" aca="1" ref="Q40" ca="1">INDIRECT("DATA!E"&amp;317-5*(ROW()-2)/2+(COLUMN()-5)/3)</f>
        <v>0.68749323370377691</v>
      </c>
      <c r="R40" s="15" cm="1">
        <f t="array" aca="1" ref="R40" ca="1">INDIRECT("DATA!F" &amp; 317-5*(ROW()-2)/2+(COLUMN()-6)/3)</f>
        <v>0.98827790163122398</v>
      </c>
      <c r="S40" s="16" cm="1">
        <f t="array" aca="1" ref="S40" ca="1">INDIRECT("DATA!G" &amp; 317-5*(ROW()-2)/2+(COLUMN()-7)/3)</f>
        <v>0.8785035810931725</v>
      </c>
      <c r="T40" s="17"/>
      <c r="U40" s="37"/>
      <c r="V40" s="42">
        <v>-70</v>
      </c>
      <c r="W40" s="26" t="s">
        <v>16</v>
      </c>
      <c r="X40" s="14" cm="1">
        <f t="array" aca="1" ref="X40" ca="1">INDIRECT("DATA!E"&amp;632-5*(ROW()-2)/2+(COLUMN()-24)/3)</f>
        <v>0.72096606060614488</v>
      </c>
      <c r="Y40" s="15" cm="1">
        <f t="array" aca="1" ref="Y40" ca="1">INDIRECT("DATA!F" &amp; 632-5*(ROW()-2)/2+(COLUMN()-25)/3)</f>
        <v>0.98870036572703157</v>
      </c>
      <c r="Z40" s="16" cm="1">
        <f t="array" aca="1" ref="Z40" ca="1">INDIRECT("DATA!G" &amp; 632-5*(ROW()-2)/2+(COLUMN()-26)/3)</f>
        <v>0.89899997502033402</v>
      </c>
      <c r="AA40" s="14" cm="1">
        <f t="array" aca="1" ref="AA40" ca="1">INDIRECT("DATA!E"&amp;632-5*(ROW()-2)/2+(COLUMN()-24)/3)</f>
        <v>0.70656460300558355</v>
      </c>
      <c r="AB40" s="15" cm="1">
        <f t="array" aca="1" ref="AB40" ca="1">INDIRECT("DATA!F" &amp; 632-5*(ROW()-2)/2+(COLUMN()-25)/3)</f>
        <v>0.98811741471951875</v>
      </c>
      <c r="AC40" s="16" cm="1">
        <f t="array" aca="1" ref="AC40" ca="1">INDIRECT("DATA!G" &amp; 632-5*(ROW()-2)/2+(COLUMN()-26)/3)</f>
        <v>0.89339575393508375</v>
      </c>
      <c r="AD40" s="14" cm="1">
        <f t="array" aca="1" ref="AD40" ca="1">INDIRECT("DATA!E"&amp;632-5*(ROW()-2)/2+(COLUMN()-24)/3)</f>
        <v>0.66098562539394146</v>
      </c>
      <c r="AE40" s="15" cm="1">
        <f t="array" aca="1" ref="AE40" ca="1">INDIRECT("DATA!F" &amp; 632-5*(ROW()-2)/2+(COLUMN()-25)/3)</f>
        <v>0.98639739103658064</v>
      </c>
      <c r="AF40" s="16" cm="1">
        <f t="array" aca="1" ref="AF40" ca="1">INDIRECT("DATA!G" &amp; 632-5*(ROW()-2)/2+(COLUMN()-26)/3)</f>
        <v>0.87602334853611297</v>
      </c>
      <c r="AG40" s="14" cm="1">
        <f t="array" aca="1" ref="AG40" ca="1">INDIRECT("DATA!E"&amp;632-5*(ROW()-2)/2+(COLUMN()-24)/3)</f>
        <v>0.58122010282726877</v>
      </c>
      <c r="AH40" s="15" cm="1">
        <f t="array" aca="1" ref="AH40" ca="1">INDIRECT("DATA!F" &amp; 632-5*(ROW()-2)/2+(COLUMN()-25)/3)</f>
        <v>0.98270984855998</v>
      </c>
      <c r="AI40" s="16" cm="1">
        <f t="array" aca="1" ref="AI40" ca="1">INDIRECT("DATA!G" &amp; 632-5*(ROW()-2)/2+(COLUMN()-26)/3)</f>
        <v>0.84377776288048356</v>
      </c>
      <c r="AJ40" s="14" cm="1">
        <f t="array" aca="1" ref="AJ40" ca="1">INDIRECT("DATA!E"&amp;632-5*(ROW()-2)/2+(COLUMN()-24)/3)</f>
        <v>0.467839375682713</v>
      </c>
      <c r="AK40" s="15" cm="1">
        <f t="array" aca="1" ref="AK40" ca="1">INDIRECT("DATA!F" &amp; 632-5*(ROW()-2)/2+(COLUMN()-25)/3)</f>
        <v>0.97978560836783757</v>
      </c>
      <c r="AL40" s="16" cm="1">
        <f t="array" aca="1" ref="AL40" ca="1">INDIRECT("DATA!G" &amp; 632-5*(ROW()-2)/2+(COLUMN()-26)/3)</f>
        <v>0.7945655079457804</v>
      </c>
    </row>
    <row r="41" spans="2:38" ht="17" thickBot="1" x14ac:dyDescent="0.25">
      <c r="B41" s="34"/>
      <c r="C41" s="44"/>
      <c r="D41" s="7" t="s">
        <v>15</v>
      </c>
      <c r="E41" s="19" cm="1">
        <f t="array" aca="1" ref="E41" ca="1">INDIRECT("DATA!H" &amp; 317-5*(ROW()-3)/2+(COLUMN()-5)/3)</f>
        <v>0.81744422089433588</v>
      </c>
      <c r="F41" s="20" cm="1">
        <f t="array" aca="1" ref="F41" ca="1">INDIRECT("DATA!I" &amp; 317-5*(ROW()-3)/2+(COLUMN()-6)/3)</f>
        <v>0.96958115525158639</v>
      </c>
      <c r="G41" s="21" cm="1">
        <f t="array" aca="1" ref="G41" ca="1">INDIRECT("DATA!J" &amp; 317-5*(ROW()-3)/2+(COLUMN()-7)/3)</f>
        <v>0.90390419085613083</v>
      </c>
      <c r="H41" s="19" cm="1">
        <f t="array" aca="1" ref="H41" ca="1">INDIRECT("DATA!H" &amp; 317-5*(ROW()-3)/2+(COLUMN()-5)/3)</f>
        <v>0.81010921042934536</v>
      </c>
      <c r="I41" s="20" cm="1">
        <f t="array" aca="1" ref="I41" ca="1">INDIRECT("DATA!I" &amp; 317-5*(ROW()-3)/2+(COLUMN()-6)/3)</f>
        <v>0.96847722093323041</v>
      </c>
      <c r="J41" s="21" cm="1">
        <f t="array" aca="1" ref="J41" ca="1">INDIRECT("DATA!J" &amp; 317-5*(ROW()-3)/2+(COLUMN()-7)/3)</f>
        <v>0.9000680906219064</v>
      </c>
      <c r="K41" s="19" cm="1">
        <f t="array" aca="1" ref="K41" ca="1">INDIRECT("DATA!H" &amp; 317-5*(ROW()-3)/2+(COLUMN()-5)/3)</f>
        <v>0.78806941429383481</v>
      </c>
      <c r="L41" s="20" cm="1">
        <f t="array" aca="1" ref="L41" ca="1">INDIRECT("DATA!I" &amp; 317-5*(ROW()-3)/2+(COLUMN()-6)/3)</f>
        <v>0.96495991523423819</v>
      </c>
      <c r="M41" s="21" cm="1">
        <f t="array" aca="1" ref="M41" ca="1">INDIRECT("DATA!J" &amp; 317-5*(ROW()-3)/2+(COLUMN()-7)/3)</f>
        <v>0.88837812839860797</v>
      </c>
      <c r="N41" s="19" cm="1">
        <f t="array" aca="1" ref="N41" ca="1">INDIRECT("DATA!H" &amp; 317-5*(ROW()-3)/2+(COLUMN()-5)/3)</f>
        <v>0.75149461322278699</v>
      </c>
      <c r="O41" s="20" cm="1">
        <f t="array" aca="1" ref="O41" ca="1">INDIRECT("DATA!I" &amp; 317-5*(ROW()-3)/2+(COLUMN()-6)/3)</f>
        <v>0.9583606473040488</v>
      </c>
      <c r="P41" s="21" cm="1">
        <f t="array" aca="1" ref="P41" ca="1">INDIRECT("DATA!J" &amp; 317-5*(ROW()-3)/2+(COLUMN()-7)/3)</f>
        <v>0.86836154548898847</v>
      </c>
      <c r="Q41" s="19" cm="1">
        <f t="array" aca="1" ref="Q41" ca="1">INDIRECT("DATA!H" &amp; 317-5*(ROW()-3)/2+(COLUMN()-5)/3)</f>
        <v>0.69725550843296247</v>
      </c>
      <c r="R41" s="20" cm="1">
        <f t="array" aca="1" ref="R41" ca="1">INDIRECT("DATA!I" &amp; 317-5*(ROW()-3)/2+(COLUMN()-6)/3)</f>
        <v>0.94209047308836857</v>
      </c>
      <c r="S41" s="21" cm="1">
        <f t="array" aca="1" ref="S41" ca="1">INDIRECT("DATA!J" &amp; 317-5*(ROW()-3)/2+(COLUMN()-7)/3)</f>
        <v>0.83463322336022527</v>
      </c>
      <c r="T41" s="17"/>
      <c r="U41" s="37"/>
      <c r="V41" s="45"/>
      <c r="W41" s="27" t="s">
        <v>15</v>
      </c>
      <c r="X41" s="19" cm="1">
        <f t="array" aca="1" ref="X41" ca="1">INDIRECT("DATA!H" &amp; 632-5*(ROW()-3)/2+(COLUMN()-24)/3)</f>
        <v>0.72465239420086625</v>
      </c>
      <c r="Y41" s="20" cm="1">
        <f t="array" aca="1" ref="Y41" ca="1">INDIRECT("DATA!I" &amp; 632-5*(ROW()-3)/2+(COLUMN()-25)/3)</f>
        <v>0.96048621288606895</v>
      </c>
      <c r="Z41" s="21" cm="1">
        <f t="array" aca="1" ref="Z41" ca="1">INDIRECT("DATA!J" &amp; 632-5*(ROW()-3)/2+(COLUMN()-26)/3)</f>
        <v>0.89074345861315862</v>
      </c>
      <c r="AA41" s="19" cm="1">
        <f t="array" aca="1" ref="AA41" ca="1">INDIRECT("DATA!H" &amp; 632-5*(ROW()-3)/2+(COLUMN()-24)/3)</f>
        <v>0.71133390247275963</v>
      </c>
      <c r="AB41" s="20" cm="1">
        <f t="array" aca="1" ref="AB41" ca="1">INDIRECT("DATA!I" &amp; 632-5*(ROW()-3)/2+(COLUMN()-25)/3)</f>
        <v>0.95850208618096444</v>
      </c>
      <c r="AC41" s="21" cm="1">
        <f t="array" aca="1" ref="AC41" ca="1">INDIRECT("DATA!J" &amp; 632-5*(ROW()-3)/2+(COLUMN()-26)/3)</f>
        <v>0.88364385772166854</v>
      </c>
      <c r="AD41" s="19" cm="1">
        <f t="array" aca="1" ref="AD41" ca="1">INDIRECT("DATA!H" &amp; 632-5*(ROW()-3)/2+(COLUMN()-24)/3)</f>
        <v>0.6666420238341747</v>
      </c>
      <c r="AE41" s="20" cm="1">
        <f t="array" aca="1" ref="AE41" ca="1">INDIRECT("DATA!I" &amp; 632-5*(ROW()-3)/2+(COLUMN()-25)/3)</f>
        <v>0.95185781839916839</v>
      </c>
      <c r="AF41" s="21" cm="1">
        <f t="array" aca="1" ref="AF41" ca="1">INDIRECT("DATA!J" &amp; 632-5*(ROW()-3)/2+(COLUMN()-26)/3)</f>
        <v>0.86004062926238634</v>
      </c>
      <c r="AG41" s="19" cm="1">
        <f t="array" aca="1" ref="AG41" ca="1">INDIRECT("DATA!H" &amp; 632-5*(ROW()-3)/2+(COLUMN()-24)/3)</f>
        <v>0.589862121567026</v>
      </c>
      <c r="AH41" s="20" cm="1">
        <f t="array" aca="1" ref="AH41" ca="1">INDIRECT("DATA!I" &amp; 632-5*(ROW()-3)/2+(COLUMN()-25)/3)</f>
        <v>0.93906943992789316</v>
      </c>
      <c r="AI41" s="21" cm="1">
        <f t="array" aca="1" ref="AI41" ca="1">INDIRECT("DATA!J" &amp; 632-5*(ROW()-3)/2+(COLUMN()-26)/3)</f>
        <v>0.81518043786463912</v>
      </c>
      <c r="AJ41" s="19" cm="1">
        <f t="array" aca="1" ref="AJ41" ca="1">INDIRECT("DATA!H" &amp; 632-5*(ROW()-3)/2+(COLUMN()-24)/3)</f>
        <v>0.4772147963207885</v>
      </c>
      <c r="AK41" s="20" cm="1">
        <f t="array" aca="1" ref="AK41" ca="1">INDIRECT("DATA!I" &amp; 632-5*(ROW()-3)/2+(COLUMN()-25)/3)</f>
        <v>0.90595417073011797</v>
      </c>
      <c r="AL41" s="21" cm="1">
        <f t="array" aca="1" ref="AL41" ca="1">INDIRECT("DATA!J" &amp; 632-5*(ROW()-3)/2+(COLUMN()-26)/3)</f>
        <v>0.7372536576156925</v>
      </c>
    </row>
    <row r="42" spans="2:38" x14ac:dyDescent="0.2">
      <c r="B42" s="34"/>
      <c r="C42" s="35">
        <v>-75</v>
      </c>
      <c r="D42" s="8" t="s">
        <v>16</v>
      </c>
      <c r="E42" s="14" cm="1">
        <f t="array" aca="1" ref="E42" ca="1">INDIRECT("DATA!E"&amp;317-5*(ROW()-2)/2+(COLUMN()-5)/3)</f>
        <v>0.75852853278841659</v>
      </c>
      <c r="F42" s="15" cm="1">
        <f t="array" aca="1" ref="F42" ca="1">INDIRECT("DATA!F" &amp; 317-5*(ROW()-2)/2+(COLUMN()-6)/3)</f>
        <v>0.99097698011589685</v>
      </c>
      <c r="G42" s="16" cm="1">
        <f t="array" aca="1" ref="G42" ca="1">INDIRECT("DATA!G" &amp; 317-5*(ROW()-2)/2+(COLUMN()-7)/3)</f>
        <v>0.9094884500559558</v>
      </c>
      <c r="H42" s="14" cm="1">
        <f t="array" aca="1" ref="H42" ca="1">INDIRECT("DATA!E"&amp;317-5*(ROW()-2)/2+(COLUMN()-5)/3)</f>
        <v>0.7522746048629726</v>
      </c>
      <c r="I42" s="15" cm="1">
        <f t="array" aca="1" ref="I42" ca="1">INDIRECT("DATA!F" &amp; 317-5*(ROW()-2)/2+(COLUMN()-6)/3)</f>
        <v>0.99073470100890237</v>
      </c>
      <c r="J42" s="16" cm="1">
        <f t="array" aca="1" ref="J42" ca="1">INDIRECT("DATA!G" &amp; 317-5*(ROW()-2)/2+(COLUMN()-7)/3)</f>
        <v>0.90687800327100443</v>
      </c>
      <c r="K42" s="14" cm="1">
        <f t="array" aca="1" ref="K42" ca="1">INDIRECT("DATA!E"&amp;317-5*(ROW()-2)/2+(COLUMN()-5)/3)</f>
        <v>0.73366743398010537</v>
      </c>
      <c r="L42" s="15" cm="1">
        <f t="array" aca="1" ref="L42" ca="1">INDIRECT("DATA!F" &amp; 317-5*(ROW()-2)/2+(COLUMN()-6)/3)</f>
        <v>0.98997666754662195</v>
      </c>
      <c r="M42" s="16" cm="1">
        <f t="array" aca="1" ref="M42" ca="1">INDIRECT("DATA!G" &amp; 317-5*(ROW()-2)/2+(COLUMN()-7)/3)</f>
        <v>0.89900679577198972</v>
      </c>
      <c r="N42" s="14" cm="1">
        <f t="array" aca="1" ref="N42" ca="1">INDIRECT("DATA!E"&amp;317-5*(ROW()-2)/2+(COLUMN()-5)/3)</f>
        <v>0.70323179918005818</v>
      </c>
      <c r="O42" s="15" cm="1">
        <f t="array" aca="1" ref="O42" ca="1">INDIRECT("DATA!F" &amp; 317-5*(ROW()-2)/2+(COLUMN()-6)/3)</f>
        <v>0.98860635907237959</v>
      </c>
      <c r="P42" s="16" cm="1">
        <f t="array" aca="1" ref="P42" ca="1">INDIRECT("DATA!G" &amp; 317-5*(ROW()-2)/2+(COLUMN()-7)/3)</f>
        <v>0.88577843141268209</v>
      </c>
      <c r="Q42" s="14" cm="1">
        <f t="array" aca="1" ref="Q42" ca="1">INDIRECT("DATA!E"&amp;317-5*(ROW()-2)/2+(COLUMN()-5)/3)</f>
        <v>0.66331334389772001</v>
      </c>
      <c r="R42" s="15" cm="1">
        <f t="array" aca="1" ref="R42" ca="1">INDIRECT("DATA!F" &amp; 317-5*(ROW()-2)/2+(COLUMN()-6)/3)</f>
        <v>0.98860502266568095</v>
      </c>
      <c r="S42" s="16" cm="1">
        <f t="array" aca="1" ref="S42" ca="1">INDIRECT("DATA!G" &amp; 317-5*(ROW()-2)/2+(COLUMN()-7)/3)</f>
        <v>0.86881408906684743</v>
      </c>
      <c r="T42" s="17"/>
      <c r="U42" s="37"/>
      <c r="V42" s="38">
        <v>-75</v>
      </c>
      <c r="W42" s="28" t="s">
        <v>16</v>
      </c>
      <c r="X42" s="14" cm="1">
        <f t="array" aca="1" ref="X42" ca="1">INDIRECT("DATA!E"&amp;632-5*(ROW()-2)/2+(COLUMN()-24)/3)</f>
        <v>0.62645385715917334</v>
      </c>
      <c r="Y42" s="15" cm="1">
        <f t="array" aca="1" ref="Y42" ca="1">INDIRECT("DATA!F" &amp; 632-5*(ROW()-2)/2+(COLUMN()-25)/3)</f>
        <v>0.98637613599574037</v>
      </c>
      <c r="Z42" s="16" cm="1">
        <f t="array" aca="1" ref="Z42" ca="1">INDIRECT("DATA!G" &amp; 632-5*(ROW()-2)/2+(COLUMN()-26)/3)</f>
        <v>0.86263326775920857</v>
      </c>
      <c r="AA42" s="14" cm="1">
        <f t="array" aca="1" ref="AA42" ca="1">INDIRECT("DATA!E"&amp;632-5*(ROW()-2)/2+(COLUMN()-24)/3)</f>
        <v>0.61344196166409604</v>
      </c>
      <c r="AB42" s="15" cm="1">
        <f t="array" aca="1" ref="AB42" ca="1">INDIRECT("DATA!F" &amp; 632-5*(ROW()-2)/2+(COLUMN()-25)/3)</f>
        <v>0.98584729361447399</v>
      </c>
      <c r="AC42" s="16" cm="1">
        <f t="array" aca="1" ref="AC42" ca="1">INDIRECT("DATA!G" &amp; 632-5*(ROW()-2)/2+(COLUMN()-26)/3)</f>
        <v>0.85740708855840686</v>
      </c>
      <c r="AD42" s="14" cm="1">
        <f t="array" aca="1" ref="AD42" ca="1">INDIRECT("DATA!E"&amp;632-5*(ROW()-2)/2+(COLUMN()-24)/3)</f>
        <v>0.57288304923646349</v>
      </c>
      <c r="AE42" s="15" cm="1">
        <f t="array" aca="1" ref="AE42" ca="1">INDIRECT("DATA!F" &amp; 632-5*(ROW()-2)/2+(COLUMN()-25)/3)</f>
        <v>0.98427293779918523</v>
      </c>
      <c r="AF42" s="16" cm="1">
        <f t="array" aca="1" ref="AF42" ca="1">INDIRECT("DATA!G" &amp; 632-5*(ROW()-2)/2+(COLUMN()-26)/3)</f>
        <v>0.84114250965759996</v>
      </c>
      <c r="AG42" s="14" cm="1">
        <f t="array" aca="1" ref="AG42" ca="1">INDIRECT("DATA!E"&amp;632-5*(ROW()-2)/2+(COLUMN()-24)/3)</f>
        <v>0.50502411681163428</v>
      </c>
      <c r="AH42" s="15" cm="1">
        <f t="array" aca="1" ref="AH42" ca="1">INDIRECT("DATA!F" &amp; 632-5*(ROW()-2)/2+(COLUMN()-25)/3)</f>
        <v>0.98100965663929762</v>
      </c>
      <c r="AI42" s="16" cm="1">
        <f t="array" aca="1" ref="AI42" ca="1">INDIRECT("DATA!G" &amp; 632-5*(ROW()-2)/2+(COLUMN()-26)/3)</f>
        <v>0.81215823072722859</v>
      </c>
      <c r="AJ42" s="14" cm="1">
        <f t="array" aca="1" ref="AJ42" ca="1">INDIRECT("DATA!E"&amp;632-5*(ROW()-2)/2+(COLUMN()-24)/3)</f>
        <v>0.41408983960779339</v>
      </c>
      <c r="AK42" s="15" cm="1">
        <f t="array" aca="1" ref="AK42" ca="1">INDIRECT("DATA!F" &amp; 632-5*(ROW()-2)/2+(COLUMN()-25)/3)</f>
        <v>0.97954646018631197</v>
      </c>
      <c r="AL42" s="16" cm="1">
        <f t="array" aca="1" ref="AL42" ca="1">INDIRECT("DATA!G" &amp; 632-5*(ROW()-2)/2+(COLUMN()-26)/3)</f>
        <v>0.77061440394566683</v>
      </c>
    </row>
    <row r="43" spans="2:38" ht="17" thickBot="1" x14ac:dyDescent="0.25">
      <c r="B43" s="34"/>
      <c r="C43" s="36"/>
      <c r="D43" s="3" t="s">
        <v>15</v>
      </c>
      <c r="E43" s="19" cm="1">
        <f t="array" aca="1" ref="E43" ca="1">INDIRECT("DATA!H" &amp; 317-5*(ROW()-3)/2+(COLUMN()-5)/3)</f>
        <v>0.77171345000027847</v>
      </c>
      <c r="F43" s="20" cm="1">
        <f t="array" aca="1" ref="F43" ca="1">INDIRECT("DATA!I" &amp; 317-5*(ROW()-3)/2+(COLUMN()-6)/3)</f>
        <v>0.96543808258830899</v>
      </c>
      <c r="G43" s="21" cm="1">
        <f t="array" aca="1" ref="G43" ca="1">INDIRECT("DATA!J" &amp; 317-5*(ROW()-3)/2+(COLUMN()-7)/3)</f>
        <v>0.8815822522328306</v>
      </c>
      <c r="H43" s="19" cm="1">
        <f t="array" aca="1" ref="H43" ca="1">INDIRECT("DATA!H" &amp; 317-5*(ROW()-3)/2+(COLUMN()-5)/3)</f>
        <v>0.76568134391395737</v>
      </c>
      <c r="I43" s="20" cm="1">
        <f t="array" aca="1" ref="I43" ca="1">INDIRECT("DATA!I" &amp; 317-5*(ROW()-3)/2+(COLUMN()-6)/3)</f>
        <v>0.9645107197302828</v>
      </c>
      <c r="J43" s="21" cm="1">
        <f t="array" aca="1" ref="J43" ca="1">INDIRECT("DATA!J" &amp; 317-5*(ROW()-3)/2+(COLUMN()-7)/3)</f>
        <v>0.87838185602836383</v>
      </c>
      <c r="K43" s="19" cm="1">
        <f t="array" aca="1" ref="K43" ca="1">INDIRECT("DATA!H" &amp; 317-5*(ROW()-3)/2+(COLUMN()-5)/3)</f>
        <v>0.74770175538828432</v>
      </c>
      <c r="L43" s="20" cm="1">
        <f t="array" aca="1" ref="L43" ca="1">INDIRECT("DATA!I" &amp; 317-5*(ROW()-3)/2+(COLUMN()-6)/3)</f>
        <v>0.961622681774566</v>
      </c>
      <c r="M43" s="21" cm="1">
        <f t="array" aca="1" ref="M43" ca="1">INDIRECT("DATA!J" &amp; 317-5*(ROW()-3)/2+(COLUMN()-7)/3)</f>
        <v>0.86873254703065117</v>
      </c>
      <c r="N43" s="19" cm="1">
        <f t="array" aca="1" ref="N43" ca="1">INDIRECT("DATA!H" &amp; 317-5*(ROW()-3)/2+(COLUMN()-5)/3)</f>
        <v>0.71824435456596014</v>
      </c>
      <c r="O43" s="20" cm="1">
        <f t="array" aca="1" ref="O43" ca="1">INDIRECT("DATA!I" &amp; 317-5*(ROW()-3)/2+(COLUMN()-6)/3)</f>
        <v>0.95645228679552563</v>
      </c>
      <c r="P43" s="21" cm="1">
        <f t="array" aca="1" ref="P43" ca="1">INDIRECT("DATA!J" &amp; 317-5*(ROW()-3)/2+(COLUMN()-7)/3)</f>
        <v>0.8525376775245217</v>
      </c>
      <c r="Q43" s="19" cm="1">
        <f t="array" aca="1" ref="Q43" ca="1">INDIRECT("DATA!H" &amp; 317-5*(ROW()-3)/2+(COLUMN()-5)/3)</f>
        <v>0.6741855674928654</v>
      </c>
      <c r="R43" s="20" cm="1">
        <f t="array" aca="1" ref="R43" ca="1">INDIRECT("DATA!I" &amp; 317-5*(ROW()-3)/2+(COLUMN()-6)/3)</f>
        <v>0.94331227590117683</v>
      </c>
      <c r="S43" s="21" cm="1">
        <f t="array" aca="1" ref="S43" ca="1">INDIRECT("DATA!J" &amp; 317-5*(ROW()-3)/2+(COLUMN()-7)/3)</f>
        <v>0.82503666133928477</v>
      </c>
      <c r="T43" s="17"/>
      <c r="U43" s="37"/>
      <c r="V43" s="39"/>
      <c r="W43" s="25" t="s">
        <v>15</v>
      </c>
      <c r="X43" s="19" cm="1">
        <f t="array" aca="1" ref="X43" ca="1">INDIRECT("DATA!H" &amp; 632-5*(ROW()-3)/2+(COLUMN()-24)/3)</f>
        <v>0.63017165938414421</v>
      </c>
      <c r="Y43" s="20" cm="1">
        <f t="array" aca="1" ref="Y43" ca="1">INDIRECT("DATA!I" &amp; 632-5*(ROW()-3)/2+(COLUMN()-25)/3)</f>
        <v>0.95130748722183744</v>
      </c>
      <c r="Z43" s="21" cm="1">
        <f t="array" aca="1" ref="Z43" ca="1">INDIRECT("DATA!J" &amp; 632-5*(ROW()-3)/2+(COLUMN()-26)/3)</f>
        <v>0.84871296515773054</v>
      </c>
      <c r="AA43" s="19" cm="1">
        <f t="array" aca="1" ref="AA43" ca="1">INDIRECT("DATA!H" &amp; 632-5*(ROW()-3)/2+(COLUMN()-24)/3)</f>
        <v>0.61730440031132316</v>
      </c>
      <c r="AB43" s="20" cm="1">
        <f t="array" aca="1" ref="AB43" ca="1">INDIRECT("DATA!I" &amp; 632-5*(ROW()-3)/2+(COLUMN()-25)/3)</f>
        <v>0.9494182967786996</v>
      </c>
      <c r="AC43" s="21" cm="1">
        <f t="array" aca="1" ref="AC43" ca="1">INDIRECT("DATA!J" &amp; 632-5*(ROW()-3)/2+(COLUMN()-26)/3)</f>
        <v>0.8417189059751955</v>
      </c>
      <c r="AD43" s="19" cm="1">
        <f t="array" aca="1" ref="AD43" ca="1">INDIRECT("DATA!H" &amp; 632-5*(ROW()-3)/2+(COLUMN()-24)/3)</f>
        <v>0.57743454812819817</v>
      </c>
      <c r="AE43" s="20" cm="1">
        <f t="array" aca="1" ref="AE43" ca="1">INDIRECT("DATA!I" &amp; 632-5*(ROW()-3)/2+(COLUMN()-25)/3)</f>
        <v>0.94359798286362284</v>
      </c>
      <c r="AF43" s="21" cm="1">
        <f t="array" aca="1" ref="AF43" ca="1">INDIRECT("DATA!J" &amp; 632-5*(ROW()-3)/2+(COLUMN()-26)/3)</f>
        <v>0.81888513828550236</v>
      </c>
      <c r="AG43" s="19" cm="1">
        <f t="array" aca="1" ref="AG43" ca="1">INDIRECT("DATA!H" &amp; 632-5*(ROW()-3)/2+(COLUMN()-24)/3)</f>
        <v>0.51267543213075373</v>
      </c>
      <c r="AH43" s="20" cm="1">
        <f t="array" aca="1" ref="AH43" ca="1">INDIRECT("DATA!I" &amp; 632-5*(ROW()-3)/2+(COLUMN()-25)/3)</f>
        <v>0.93206475744962403</v>
      </c>
      <c r="AI43" s="21" cm="1">
        <f t="array" aca="1" ref="AI43" ca="1">INDIRECT("DATA!J" &amp; 632-5*(ROW()-3)/2+(COLUMN()-26)/3)</f>
        <v>0.77895106038268713</v>
      </c>
      <c r="AJ43" s="19" cm="1">
        <f t="array" aca="1" ref="AJ43" ca="1">INDIRECT("DATA!H" &amp; 632-5*(ROW()-3)/2+(COLUMN()-24)/3)</f>
        <v>0.4210149855802448</v>
      </c>
      <c r="AK43" s="20" cm="1">
        <f t="array" aca="1" ref="AK43" ca="1">INDIRECT("DATA!I" &amp; 632-5*(ROW()-3)/2+(COLUMN()-25)/3)</f>
        <v>0.90333201711286881</v>
      </c>
      <c r="AL43" s="21" cm="1">
        <f t="array" aca="1" ref="AL43" ca="1">INDIRECT("DATA!J" &amp; 632-5*(ROW()-3)/2+(COLUMN()-26)/3)</f>
        <v>0.71084620881826177</v>
      </c>
    </row>
    <row r="44" spans="2:38" x14ac:dyDescent="0.2">
      <c r="B44" s="34"/>
      <c r="C44" s="35">
        <v>-80</v>
      </c>
      <c r="D44" s="8" t="s">
        <v>16</v>
      </c>
      <c r="E44" s="14" cm="1">
        <f t="array" aca="1" ref="E44" ca="1">INDIRECT("DATA!E"&amp;317-5*(ROW()-2)/2+(COLUMN()-5)/3)</f>
        <v>0.70190709226401005</v>
      </c>
      <c r="F44" s="15" cm="1">
        <f t="array" aca="1" ref="F44" ca="1">INDIRECT("DATA!F" &amp; 317-5*(ROW()-2)/2+(COLUMN()-6)/3)</f>
        <v>0.98964725933722242</v>
      </c>
      <c r="G44" s="16" cm="1">
        <f t="array" aca="1" ref="G44" ca="1">INDIRECT("DATA!G" &amp; 317-5*(ROW()-2)/2+(COLUMN()-7)/3)</f>
        <v>0.88611881429978068</v>
      </c>
      <c r="H44" s="14" cm="1">
        <f t="array" aca="1" ref="H44" ca="1">INDIRECT("DATA!E"&amp;317-5*(ROW()-2)/2+(COLUMN()-5)/3)</f>
        <v>0.69740443069457581</v>
      </c>
      <c r="I44" s="15" cm="1">
        <f t="array" aca="1" ref="I44" ca="1">INDIRECT("DATA!F" &amp; 317-5*(ROW()-2)/2+(COLUMN()-6)/3)</f>
        <v>0.98946647062055282</v>
      </c>
      <c r="J44" s="16" cm="1">
        <f t="array" aca="1" ref="J44" ca="1">INDIRECT("DATA!G" &amp; 317-5*(ROW()-2)/2+(COLUMN()-7)/3)</f>
        <v>0.88415279671614511</v>
      </c>
      <c r="K44" s="14" cm="1">
        <f t="array" aca="1" ref="K44" ca="1">INDIRECT("DATA!E"&amp;317-5*(ROW()-2)/2+(COLUMN()-5)/3)</f>
        <v>0.68407110737750421</v>
      </c>
      <c r="L44" s="15" cm="1">
        <f t="array" aca="1" ref="L44" ca="1">INDIRECT("DATA!F" &amp; 317-5*(ROW()-2)/2+(COLUMN()-6)/3)</f>
        <v>0.98891527542191315</v>
      </c>
      <c r="M44" s="16" cm="1">
        <f t="array" aca="1" ref="M44" ca="1">INDIRECT("DATA!G" &amp; 317-5*(ROW()-2)/2+(COLUMN()-7)/3)</f>
        <v>0.87827619433889137</v>
      </c>
      <c r="N44" s="14" cm="1">
        <f t="array" aca="1" ref="N44" ca="1">INDIRECT("DATA!E"&amp;317-5*(ROW()-2)/2+(COLUMN()-5)/3)</f>
        <v>0.66384790372046409</v>
      </c>
      <c r="O44" s="15" cm="1">
        <f t="array" aca="1" ref="O44" ca="1">INDIRECT("DATA!F" &amp; 317-5*(ROW()-2)/2+(COLUMN()-6)/3)</f>
        <v>0.98988152670129759</v>
      </c>
      <c r="P44" s="16" cm="1">
        <f t="array" aca="1" ref="P44" ca="1">INDIRECT("DATA!G" &amp; 317-5*(ROW()-2)/2+(COLUMN()-7)/3)</f>
        <v>0.87014614215636621</v>
      </c>
      <c r="Q44" s="14" cm="1">
        <f t="array" aca="1" ref="Q44" ca="1">INDIRECT("DATA!E"&amp;317-5*(ROW()-2)/2+(COLUMN()-5)/3)</f>
        <v>0.63483244902076252</v>
      </c>
      <c r="R44" s="15" cm="1">
        <f t="array" aca="1" ref="R44" ca="1">INDIRECT("DATA!F" &amp; 317-5*(ROW()-2)/2+(COLUMN()-6)/3)</f>
        <v>0.98872780714808139</v>
      </c>
      <c r="S44" s="16" cm="1">
        <f t="array" aca="1" ref="S44" ca="1">INDIRECT("DATA!G" &amp; 317-5*(ROW()-2)/2+(COLUMN()-7)/3)</f>
        <v>0.85690512506444438</v>
      </c>
      <c r="T44" s="17"/>
      <c r="U44" s="37"/>
      <c r="V44" s="38">
        <v>-80</v>
      </c>
      <c r="W44" s="28" t="s">
        <v>16</v>
      </c>
      <c r="X44" s="14" cm="1">
        <f t="array" aca="1" ref="X44" ca="1">INDIRECT("DATA!E"&amp;632-5*(ROW()-2)/2+(COLUMN()-24)/3)</f>
        <v>0.50230866097149174</v>
      </c>
      <c r="Y44" s="15" cm="1">
        <f t="array" aca="1" ref="Y44" ca="1">INDIRECT("DATA!F" &amp; 632-5*(ROW()-2)/2+(COLUMN()-25)/3)</f>
        <v>0.98271526545549159</v>
      </c>
      <c r="Z44" s="16" cm="1">
        <f t="array" aca="1" ref="Z44" ca="1">INDIRECT("DATA!G" &amp; 632-5*(ROW()-2)/2+(COLUMN()-26)/3)</f>
        <v>0.81250592077062278</v>
      </c>
      <c r="AA44" s="14" cm="1">
        <f t="array" aca="1" ref="AA44" ca="1">INDIRECT("DATA!E"&amp;632-5*(ROW()-2)/2+(COLUMN()-24)/3)</f>
        <v>0.49218139926468563</v>
      </c>
      <c r="AB44" s="15" cm="1">
        <f t="array" aca="1" ref="AB44" ca="1">INDIRECT("DATA!F" &amp; 632-5*(ROW()-2)/2+(COLUMN()-25)/3)</f>
        <v>0.98237623531807117</v>
      </c>
      <c r="AC44" s="16" cm="1">
        <f t="array" aca="1" ref="AC44" ca="1">INDIRECT("DATA!G" &amp; 632-5*(ROW()-2)/2+(COLUMN()-26)/3)</f>
        <v>0.80801739798449479</v>
      </c>
      <c r="AD44" s="14" cm="1">
        <f t="array" aca="1" ref="AD44" ca="1">INDIRECT("DATA!E"&amp;632-5*(ROW()-2)/2+(COLUMN()-24)/3)</f>
        <v>0.46232423392762839</v>
      </c>
      <c r="AE44" s="15" cm="1">
        <f t="array" aca="1" ref="AE44" ca="1">INDIRECT("DATA!F" &amp; 632-5*(ROW()-2)/2+(COLUMN()-25)/3)</f>
        <v>0.98100095882319782</v>
      </c>
      <c r="AF44" s="16" cm="1">
        <f t="array" aca="1" ref="AF44" ca="1">INDIRECT("DATA!G" &amp; 632-5*(ROW()-2)/2+(COLUMN()-26)/3)</f>
        <v>0.79430053941973022</v>
      </c>
      <c r="AG44" s="14" cm="1">
        <f t="array" aca="1" ref="AG44" ca="1">INDIRECT("DATA!E"&amp;632-5*(ROW()-2)/2+(COLUMN()-24)/3)</f>
        <v>0.41528399650813719</v>
      </c>
      <c r="AH44" s="15" cm="1">
        <f t="array" aca="1" ref="AH44" ca="1">INDIRECT("DATA!F" &amp; 632-5*(ROW()-2)/2+(COLUMN()-25)/3)</f>
        <v>0.98190103730862077</v>
      </c>
      <c r="AI44" s="16" cm="1">
        <f t="array" aca="1" ref="AI44" ca="1">INDIRECT("DATA!G" &amp; 632-5*(ROW()-2)/2+(COLUMN()-26)/3)</f>
        <v>0.7734456439297821</v>
      </c>
      <c r="AJ44" s="14" cm="1">
        <f t="array" aca="1" ref="AJ44" ca="1">INDIRECT("DATA!E"&amp;632-5*(ROW()-2)/2+(COLUMN()-24)/3)</f>
        <v>0.35110508872196811</v>
      </c>
      <c r="AK44" s="15" cm="1">
        <f t="array" aca="1" ref="AK44" ca="1">INDIRECT("DATA!F" &amp; 632-5*(ROW()-2)/2+(COLUMN()-25)/3)</f>
        <v>0.97865445212921121</v>
      </c>
      <c r="AL44" s="16" cm="1">
        <f t="array" aca="1" ref="AL44" ca="1">INDIRECT("DATA!G" &amp; 632-5*(ROW()-2)/2+(COLUMN()-26)/3)</f>
        <v>0.73975748826506882</v>
      </c>
    </row>
    <row r="45" spans="2:38" ht="17" thickBot="1" x14ac:dyDescent="0.25">
      <c r="B45" s="34"/>
      <c r="C45" s="36"/>
      <c r="D45" s="3" t="s">
        <v>15</v>
      </c>
      <c r="E45" s="19" cm="1">
        <f t="array" aca="1" ref="E45" ca="1">INDIRECT("DATA!H" &amp; 317-5*(ROW()-3)/2+(COLUMN()-5)/3)</f>
        <v>0.71736371040880031</v>
      </c>
      <c r="F45" s="20" cm="1">
        <f t="array" aca="1" ref="F45" ca="1">INDIRECT("DATA!I" &amp; 317-5*(ROW()-3)/2+(COLUMN()-6)/3)</f>
        <v>0.96010981878371138</v>
      </c>
      <c r="G45" s="21" cm="1">
        <f t="array" aca="1" ref="G45" ca="1">INDIRECT("DATA!J" &amp; 317-5*(ROW()-3)/2+(COLUMN()-7)/3)</f>
        <v>0.85443317304650168</v>
      </c>
      <c r="H45" s="19" cm="1">
        <f t="array" aca="1" ref="H45" ca="1">INDIRECT("DATA!H" &amp; 317-5*(ROW()-3)/2+(COLUMN()-5)/3)</f>
        <v>0.71296418426115082</v>
      </c>
      <c r="I45" s="20" cm="1">
        <f t="array" aca="1" ref="I45" ca="1">INDIRECT("DATA!I" &amp; 317-5*(ROW()-3)/2+(COLUMN()-6)/3)</f>
        <v>0.95942038339355284</v>
      </c>
      <c r="J45" s="21" cm="1">
        <f t="array" aca="1" ref="J45" ca="1">INDIRECT("DATA!J" &amp; 317-5*(ROW()-3)/2+(COLUMN()-7)/3)</f>
        <v>0.85205186472508876</v>
      </c>
      <c r="K45" s="19" cm="1">
        <f t="array" aca="1" ref="K45" ca="1">INDIRECT("DATA!H" &amp; 317-5*(ROW()-3)/2+(COLUMN()-5)/3)</f>
        <v>0.69993168167248043</v>
      </c>
      <c r="L45" s="20" cm="1">
        <f t="array" aca="1" ref="L45" ca="1">INDIRECT("DATA!I" &amp; 317-5*(ROW()-3)/2+(COLUMN()-6)/3)</f>
        <v>0.95732492677343395</v>
      </c>
      <c r="M45" s="21" cm="1">
        <f t="array" aca="1" ref="M45" ca="1">INDIRECT("DATA!J" &amp; 317-5*(ROW()-3)/2+(COLUMN()-7)/3)</f>
        <v>0.84494330285890862</v>
      </c>
      <c r="N45" s="19" cm="1">
        <f t="array" aca="1" ref="N45" ca="1">INDIRECT("DATA!H" &amp; 317-5*(ROW()-3)/2+(COLUMN()-5)/3)</f>
        <v>0.67451352570352707</v>
      </c>
      <c r="O45" s="20" cm="1">
        <f t="array" aca="1" ref="O45" ca="1">INDIRECT("DATA!I" &amp; 317-5*(ROW()-3)/2+(COLUMN()-6)/3)</f>
        <v>0.94913022389387602</v>
      </c>
      <c r="P45" s="21" cm="1">
        <f t="array" aca="1" ref="P45" ca="1">INDIRECT("DATA!J" &amp; 317-5*(ROW()-3)/2+(COLUMN()-7)/3)</f>
        <v>0.82876886296185814</v>
      </c>
      <c r="Q45" s="19" cm="1">
        <f t="array" aca="1" ref="Q45" ca="1">INDIRECT("DATA!H" &amp; 317-5*(ROW()-3)/2+(COLUMN()-5)/3)</f>
        <v>0.64623192132095952</v>
      </c>
      <c r="R45" s="20" cm="1">
        <f t="array" aca="1" ref="R45" ca="1">INDIRECT("DATA!I" &amp; 317-5*(ROW()-3)/2+(COLUMN()-6)/3)</f>
        <v>0.9435448467485188</v>
      </c>
      <c r="S45" s="21" cm="1">
        <f t="array" aca="1" ref="S45" ca="1">INDIRECT("DATA!J" &amp; 317-5*(ROW()-3)/2+(COLUMN()-7)/3)</f>
        <v>0.81248254635863804</v>
      </c>
      <c r="T45" s="17"/>
      <c r="U45" s="37"/>
      <c r="V45" s="39"/>
      <c r="W45" s="25" t="s">
        <v>15</v>
      </c>
      <c r="X45" s="19" cm="1">
        <f t="array" aca="1" ref="X45" ca="1">INDIRECT("DATA!H" &amp; 632-5*(ROW()-3)/2+(COLUMN()-24)/3)</f>
        <v>0.50831806184018746</v>
      </c>
      <c r="Y45" s="20" cm="1">
        <f t="array" aca="1" ref="Y45" ca="1">INDIRECT("DATA!I" &amp; 632-5*(ROW()-3)/2+(COLUMN()-25)/3)</f>
        <v>0.93789606727833685</v>
      </c>
      <c r="Z45" s="21" cm="1">
        <f t="array" aca="1" ref="Z45" ca="1">INDIRECT("DATA!J" &amp; 632-5*(ROW()-3)/2+(COLUMN()-26)/3)</f>
        <v>0.78522020950664451</v>
      </c>
      <c r="AA45" s="19" cm="1">
        <f t="array" aca="1" ref="AA45" ca="1">INDIRECT("DATA!H" &amp; 632-5*(ROW()-3)/2+(COLUMN()-24)/3)</f>
        <v>0.4984509076672573</v>
      </c>
      <c r="AB45" s="20" cm="1">
        <f t="array" aca="1" ref="AB45" ca="1">INDIRECT("DATA!I" &amp; 632-5*(ROW()-3)/2+(COLUMN()-25)/3)</f>
        <v>0.93627151455737045</v>
      </c>
      <c r="AC45" s="21" cm="1">
        <f t="array" aca="1" ref="AC45" ca="1">INDIRECT("DATA!J" &amp; 632-5*(ROW()-3)/2+(COLUMN()-26)/3)</f>
        <v>0.7783187086209451</v>
      </c>
      <c r="AD45" s="19" cm="1">
        <f t="array" aca="1" ref="AD45" ca="1">INDIRECT("DATA!H" &amp; 632-5*(ROW()-3)/2+(COLUMN()-24)/3)</f>
        <v>0.46918733793177297</v>
      </c>
      <c r="AE45" s="20" cm="1">
        <f t="array" aca="1" ref="AE45" ca="1">INDIRECT("DATA!I" &amp; 632-5*(ROW()-3)/2+(COLUMN()-25)/3)</f>
        <v>0.93095652838066423</v>
      </c>
      <c r="AF45" s="21" cm="1">
        <f t="array" aca="1" ref="AF45" ca="1">INDIRECT("DATA!J" &amp; 632-5*(ROW()-3)/2+(COLUMN()-26)/3)</f>
        <v>0.75948923397998258</v>
      </c>
      <c r="AG45" s="19" cm="1">
        <f t="array" aca="1" ref="AG45" ca="1">INDIRECT("DATA!H" &amp; 632-5*(ROW()-3)/2+(COLUMN()-24)/3)</f>
        <v>0.41846655993380838</v>
      </c>
      <c r="AH45" s="20" cm="1">
        <f t="array" aca="1" ref="AH45" ca="1">INDIRECT("DATA!I" &amp; 632-5*(ROW()-3)/2+(COLUMN()-25)/3)</f>
        <v>0.91386599150811876</v>
      </c>
      <c r="AI45" s="21" cm="1">
        <f t="array" aca="1" ref="AI45" ca="1">INDIRECT("DATA!J" &amp; 632-5*(ROW()-3)/2+(COLUMN()-26)/3)</f>
        <v>0.71864480393014629</v>
      </c>
      <c r="AJ45" s="19" cm="1">
        <f t="array" aca="1" ref="AJ45" ca="1">INDIRECT("DATA!H" &amp; 632-5*(ROW()-3)/2+(COLUMN()-24)/3)</f>
        <v>0.35637654122404477</v>
      </c>
      <c r="AK45" s="20" cm="1">
        <f t="array" aca="1" ref="AK45" ca="1">INDIRECT("DATA!I" &amp; 632-5*(ROW()-3)/2+(COLUMN()-25)/3)</f>
        <v>0.89860498685766876</v>
      </c>
      <c r="AL45" s="21" cm="1">
        <f t="array" aca="1" ref="AL45" ca="1">INDIRECT("DATA!J" &amp; 632-5*(ROW()-3)/2+(COLUMN()-26)/3)</f>
        <v>0.67247253654344641</v>
      </c>
    </row>
    <row r="46" spans="2:38" ht="17" thickBot="1" x14ac:dyDescent="0.25">
      <c r="B46" s="49"/>
      <c r="C46" s="50"/>
      <c r="D46" s="51"/>
      <c r="E46" s="52">
        <v>0</v>
      </c>
      <c r="F46" s="53"/>
      <c r="G46" s="54"/>
      <c r="H46" s="52">
        <v>1</v>
      </c>
      <c r="I46" s="53"/>
      <c r="J46" s="54"/>
      <c r="K46" s="52">
        <v>2</v>
      </c>
      <c r="L46" s="53"/>
      <c r="M46" s="54"/>
      <c r="N46" s="52">
        <v>3</v>
      </c>
      <c r="O46" s="53"/>
      <c r="P46" s="54"/>
      <c r="Q46" s="52">
        <v>4</v>
      </c>
      <c r="R46" s="53"/>
      <c r="S46" s="54"/>
      <c r="U46" s="49"/>
      <c r="V46" s="50"/>
      <c r="W46" s="51"/>
      <c r="X46" s="52">
        <v>0</v>
      </c>
      <c r="Y46" s="53"/>
      <c r="Z46" s="54"/>
      <c r="AA46" s="52">
        <v>1</v>
      </c>
      <c r="AB46" s="53"/>
      <c r="AC46" s="54"/>
      <c r="AD46" s="52">
        <v>2</v>
      </c>
      <c r="AE46" s="53"/>
      <c r="AF46" s="54"/>
      <c r="AG46" s="52">
        <v>3</v>
      </c>
      <c r="AH46" s="53"/>
      <c r="AI46" s="54"/>
      <c r="AJ46" s="52">
        <v>4</v>
      </c>
      <c r="AK46" s="53"/>
      <c r="AL46" s="54"/>
    </row>
    <row r="47" spans="2:38" ht="17" thickBot="1" x14ac:dyDescent="0.25">
      <c r="B47" s="52"/>
      <c r="C47" s="53"/>
      <c r="D47" s="54"/>
      <c r="E47" s="46" t="s">
        <v>20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8"/>
      <c r="U47" s="52"/>
      <c r="V47" s="53"/>
      <c r="W47" s="54"/>
      <c r="X47" s="46" t="s">
        <v>20</v>
      </c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8"/>
    </row>
  </sheetData>
  <mergeCells count="62">
    <mergeCell ref="E2:S2"/>
    <mergeCell ref="X2:AL2"/>
    <mergeCell ref="U2:W3"/>
    <mergeCell ref="B2:D3"/>
    <mergeCell ref="AJ46:AL46"/>
    <mergeCell ref="C40:C41"/>
    <mergeCell ref="V40:V41"/>
    <mergeCell ref="C42:C43"/>
    <mergeCell ref="V42:V43"/>
    <mergeCell ref="C44:C45"/>
    <mergeCell ref="V44:V45"/>
    <mergeCell ref="C34:C35"/>
    <mergeCell ref="V34:V35"/>
    <mergeCell ref="C36:C37"/>
    <mergeCell ref="V36:V37"/>
    <mergeCell ref="C38:C39"/>
    <mergeCell ref="X47:AL47"/>
    <mergeCell ref="B46:D47"/>
    <mergeCell ref="E46:G46"/>
    <mergeCell ref="H46:J46"/>
    <mergeCell ref="K46:M46"/>
    <mergeCell ref="N46:P46"/>
    <mergeCell ref="Q46:S46"/>
    <mergeCell ref="E47:S47"/>
    <mergeCell ref="U46:W47"/>
    <mergeCell ref="X46:Z46"/>
    <mergeCell ref="AA46:AC46"/>
    <mergeCell ref="AD46:AF46"/>
    <mergeCell ref="AG46:AI46"/>
    <mergeCell ref="C24:C25"/>
    <mergeCell ref="V24:V25"/>
    <mergeCell ref="C26:C27"/>
    <mergeCell ref="V26:V27"/>
    <mergeCell ref="V38:V39"/>
    <mergeCell ref="C28:C29"/>
    <mergeCell ref="V28:V29"/>
    <mergeCell ref="C30:C31"/>
    <mergeCell ref="V30:V31"/>
    <mergeCell ref="C32:C33"/>
    <mergeCell ref="V32:V33"/>
    <mergeCell ref="C18:C19"/>
    <mergeCell ref="V18:V19"/>
    <mergeCell ref="C20:C21"/>
    <mergeCell ref="V20:V21"/>
    <mergeCell ref="C22:C23"/>
    <mergeCell ref="V22:V23"/>
    <mergeCell ref="B4:B45"/>
    <mergeCell ref="C4:C5"/>
    <mergeCell ref="U4:U45"/>
    <mergeCell ref="V4:V5"/>
    <mergeCell ref="C6:C7"/>
    <mergeCell ref="V6:V7"/>
    <mergeCell ref="C8:C9"/>
    <mergeCell ref="V8:V9"/>
    <mergeCell ref="C10:C11"/>
    <mergeCell ref="V10:V11"/>
    <mergeCell ref="C12:C13"/>
    <mergeCell ref="V12:V13"/>
    <mergeCell ref="C14:C15"/>
    <mergeCell ref="V14:V15"/>
    <mergeCell ref="C16:C17"/>
    <mergeCell ref="V16:V17"/>
  </mergeCells>
  <conditionalFormatting sqref="E4:S45"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B072-288F-1846-BFC3-44068F5AC781}">
  <dimension ref="B1:AL47"/>
  <sheetViews>
    <sheetView workbookViewId="0">
      <selection activeCell="E9" sqref="E9"/>
    </sheetView>
  </sheetViews>
  <sheetFormatPr baseColWidth="10" defaultRowHeight="16" x14ac:dyDescent="0.2"/>
  <cols>
    <col min="5" max="19" width="11" bestFit="1" customWidth="1"/>
    <col min="22" max="22" width="11.33203125" bestFit="1" customWidth="1"/>
    <col min="24" max="38" width="11" bestFit="1" customWidth="1"/>
  </cols>
  <sheetData>
    <row r="1" spans="2:38" ht="17" thickBot="1" x14ac:dyDescent="0.25">
      <c r="E1">
        <f>(COLUMN()-5)/3</f>
        <v>0</v>
      </c>
      <c r="H1">
        <f>(COLUMN()-5)/3</f>
        <v>1</v>
      </c>
      <c r="X1">
        <f>COLUMN()</f>
        <v>24</v>
      </c>
    </row>
    <row r="2" spans="2:38" ht="17" thickBot="1" x14ac:dyDescent="0.25">
      <c r="B2" s="55" t="s">
        <v>25</v>
      </c>
      <c r="C2" s="56"/>
      <c r="D2" s="57"/>
      <c r="E2" s="46" t="s">
        <v>28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  <c r="U2" s="55" t="s">
        <v>26</v>
      </c>
      <c r="V2" s="56"/>
      <c r="W2" s="57"/>
      <c r="X2" s="46" t="s">
        <v>28</v>
      </c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8"/>
    </row>
    <row r="3" spans="2:38" ht="17" thickBot="1" x14ac:dyDescent="0.25">
      <c r="B3" s="58"/>
      <c r="C3" s="59"/>
      <c r="D3" s="60"/>
      <c r="E3" s="10" t="s">
        <v>17</v>
      </c>
      <c r="F3" s="11" t="s">
        <v>18</v>
      </c>
      <c r="G3" s="12" t="s">
        <v>19</v>
      </c>
      <c r="H3" s="10" t="s">
        <v>17</v>
      </c>
      <c r="I3" s="11" t="s">
        <v>18</v>
      </c>
      <c r="J3" s="12" t="s">
        <v>19</v>
      </c>
      <c r="K3" s="10" t="s">
        <v>17</v>
      </c>
      <c r="L3" s="11" t="s">
        <v>18</v>
      </c>
      <c r="M3" s="12" t="s">
        <v>19</v>
      </c>
      <c r="N3" s="10" t="s">
        <v>17</v>
      </c>
      <c r="O3" s="11" t="s">
        <v>18</v>
      </c>
      <c r="P3" s="12" t="s">
        <v>19</v>
      </c>
      <c r="Q3" s="13" t="s">
        <v>17</v>
      </c>
      <c r="R3" s="11" t="s">
        <v>18</v>
      </c>
      <c r="S3" s="12" t="s">
        <v>19</v>
      </c>
      <c r="U3" s="58"/>
      <c r="V3" s="59"/>
      <c r="W3" s="60"/>
      <c r="X3" s="10" t="s">
        <v>17</v>
      </c>
      <c r="Y3" s="11" t="s">
        <v>18</v>
      </c>
      <c r="Z3" s="12" t="s">
        <v>19</v>
      </c>
      <c r="AA3" s="10" t="s">
        <v>17</v>
      </c>
      <c r="AB3" s="11" t="s">
        <v>18</v>
      </c>
      <c r="AC3" s="12" t="s">
        <v>19</v>
      </c>
      <c r="AD3" s="10" t="s">
        <v>17</v>
      </c>
      <c r="AE3" s="11" t="s">
        <v>18</v>
      </c>
      <c r="AF3" s="12" t="s">
        <v>19</v>
      </c>
      <c r="AG3" s="10" t="s">
        <v>17</v>
      </c>
      <c r="AH3" s="11" t="s">
        <v>18</v>
      </c>
      <c r="AI3" s="12" t="s">
        <v>19</v>
      </c>
      <c r="AJ3" s="13" t="s">
        <v>17</v>
      </c>
      <c r="AK3" s="11" t="s">
        <v>18</v>
      </c>
      <c r="AL3" s="12" t="s">
        <v>19</v>
      </c>
    </row>
    <row r="4" spans="2:38" x14ac:dyDescent="0.2">
      <c r="B4" s="34" t="s">
        <v>21</v>
      </c>
      <c r="C4" s="35">
        <v>20</v>
      </c>
      <c r="D4" s="4" t="s">
        <v>16</v>
      </c>
      <c r="E4" s="14" cm="1">
        <f t="array" aca="1" ref="E4" ca="1">INDIRECT("DATA!E"&amp;212-5*(ROW()-2)/2+(COLUMN()-5)/3)</f>
        <v>0.76297672479756551</v>
      </c>
      <c r="F4" s="15" cm="1">
        <f t="array" aca="1" ref="F4" ca="1">INDIRECT("DATA!F" &amp; 212-5*(ROW()-2)/2+(COLUMN()-6)/3)</f>
        <v>0.99492697691051757</v>
      </c>
      <c r="G4" s="16" cm="1">
        <f t="array" aca="1" ref="G4" ca="1">INDIRECT("DATA!G" &amp; 212-5*(ROW()-2)/2+(COLUMN()-7)/3)</f>
        <v>0.91628010239780677</v>
      </c>
      <c r="H4" s="14" cm="1">
        <f t="array" aca="1" ref="H4" ca="1">INDIRECT("DATA!E"&amp;212-5*(ROW()-2)/2+(COLUMN()-5)/3)</f>
        <v>0.73511477530636749</v>
      </c>
      <c r="I4" s="15" cm="1">
        <f t="array" aca="1" ref="I4" ca="1">INDIRECT("DATA!F" &amp; 212-5*(ROW()-2)/2+(COLUMN()-6)/3)</f>
        <v>0.99401486519033277</v>
      </c>
      <c r="J4" s="16" cm="1">
        <f t="array" aca="1" ref="J4" ca="1">INDIRECT("DATA!G" &amp; 212-5*(ROW()-2)/2+(COLUMN()-7)/3)</f>
        <v>0.90567578608277122</v>
      </c>
      <c r="K4" s="14" cm="1">
        <f t="array" aca="1" ref="K4" ca="1">INDIRECT("DATA!E"&amp;212-5*(ROW()-2)/2+(COLUMN()-5)/3)</f>
        <v>0.65031031739359613</v>
      </c>
      <c r="L4" s="15" cm="1">
        <f t="array" aca="1" ref="L4" ca="1">INDIRECT("DATA!F" &amp; 212-5*(ROW()-2)/2+(COLUMN()-6)/3)</f>
        <v>0.9951821378123108</v>
      </c>
      <c r="M4" s="16" cm="1">
        <f t="array" aca="1" ref="M4" ca="1">INDIRECT("DATA!G" &amp; 212-5*(ROW()-2)/2+(COLUMN()-7)/3)</f>
        <v>0.87542796662238809</v>
      </c>
      <c r="N4" s="14" cm="1">
        <f t="array" aca="1" ref="N4" ca="1">INDIRECT("DATA!E"&amp;212-5*(ROW()-2)/2+(COLUMN()-5)/3)</f>
        <v>0.53344507899867033</v>
      </c>
      <c r="O4" s="15" cm="1">
        <f t="array" aca="1" ref="O4" ca="1">INDIRECT("DATA!F" &amp; 212-5*(ROW()-2)/2+(COLUMN()-6)/3)</f>
        <v>0.9107699621663996</v>
      </c>
      <c r="P4" s="16" cm="1">
        <f t="array" aca="1" ref="P4" ca="1">INDIRECT("DATA!G" &amp; 212-5*(ROW()-2)/2+(COLUMN()-7)/3)</f>
        <v>0.77143782879251022</v>
      </c>
      <c r="Q4" s="14" cm="1">
        <f t="array" aca="1" ref="Q4" ca="1">INDIRECT("DATA!E"&amp;212-5*(ROW()-2)/2+(COLUMN()-5)/3)</f>
        <v>0.42659629660525861</v>
      </c>
      <c r="R4" s="15" cm="1">
        <f t="array" aca="1" ref="R4" ca="1">INDIRECT("DATA!F" &amp; 212-5*(ROW()-2)/2+(COLUMN()-6)/3)</f>
        <v>0.69069302587209824</v>
      </c>
      <c r="S4" s="16" cm="1">
        <f t="array" aca="1" ref="S4" ca="1">INDIRECT("DATA!G" &amp; 212-5*(ROW()-2)/2+(COLUMN()-7)/3)</f>
        <v>0.598700526345185</v>
      </c>
      <c r="T4" s="17"/>
      <c r="U4" s="37" t="s">
        <v>21</v>
      </c>
      <c r="V4" s="38">
        <v>20</v>
      </c>
      <c r="W4" s="18" t="s">
        <v>16</v>
      </c>
      <c r="X4" s="14" cm="1">
        <f t="array" aca="1" ref="X4" ca="1">INDIRECT("DATA!E"&amp;527-5*(ROW()-2)/2+(COLUMN()-24)/3)</f>
        <v>0.6724298069580964</v>
      </c>
      <c r="Y4" s="15" cm="1">
        <f t="array" aca="1" ref="Y4" ca="1">INDIRECT("DATA!F" &amp; 527-5*(ROW()-2)/2+(COLUMN()-25)/3)</f>
        <v>0.99328128381125536</v>
      </c>
      <c r="Z4" s="16" cm="1">
        <f t="array" aca="1" ref="Z4" ca="1">INDIRECT("DATA!G" &amp; 527-5*(ROW()-2)/2+(COLUMN()-26)/3)</f>
        <v>0.88486512955906127</v>
      </c>
      <c r="AA4" s="14" cm="1">
        <f t="array" aca="1" ref="AA4" ca="1">INDIRECT("DATA!E"&amp;527-5*(ROW()-2)/2+(COLUMN()-24)/3)</f>
        <v>0.6245517169396545</v>
      </c>
      <c r="AB4" s="15" cm="1">
        <f t="array" aca="1" ref="AB4" ca="1">INDIRECT("DATA!F" &amp; 527-5*(ROW()-2)/2+(COLUMN()-25)/3)</f>
        <v>0.99157597707674305</v>
      </c>
      <c r="AC4" s="16" cm="1">
        <f t="array" aca="1" ref="AC4" ca="1">INDIRECT("DATA!G" &amp; 527-5*(ROW()-2)/2+(COLUMN()-26)/3)</f>
        <v>0.86573603031583579</v>
      </c>
      <c r="AD4" s="14" cm="1">
        <f t="array" aca="1" ref="AD4" ca="1">INDIRECT("DATA!E"&amp;527-5*(ROW()-2)/2+(COLUMN()-24)/3)</f>
        <v>0.46062833975231998</v>
      </c>
      <c r="AE4" s="15" cm="1">
        <f t="array" aca="1" ref="AE4" ca="1">INDIRECT("DATA!F" &amp; 527-5*(ROW()-2)/2+(COLUMN()-25)/3)</f>
        <v>0.99207240889744763</v>
      </c>
      <c r="AF4" s="16" cm="1">
        <f t="array" aca="1" ref="AF4" ca="1">INDIRECT("DATA!G" &amp; 527-5*(ROW()-2)/2+(COLUMN()-26)/3)</f>
        <v>0.80381693399022558</v>
      </c>
      <c r="AG4" s="14" cm="1">
        <f t="array" aca="1" ref="AG4" ca="1">INDIRECT("DATA!E"&amp;527-5*(ROW()-2)/2+(COLUMN()-24)/3)</f>
        <v>0.27552170696765299</v>
      </c>
      <c r="AH4" s="15" cm="1">
        <f t="array" aca="1" ref="AH4" ca="1">INDIRECT("DATA!F" &amp; 527-5*(ROW()-2)/2+(COLUMN()-25)/3)</f>
        <v>0.82044135419365649</v>
      </c>
      <c r="AI4" s="16" cm="1">
        <f t="array" aca="1" ref="AI4" ca="1">INDIRECT("DATA!G" &amp; 527-5*(ROW()-2)/2+(COLUMN()-26)/3)</f>
        <v>0.61257956535105151</v>
      </c>
      <c r="AJ4" s="14" cm="1">
        <f t="array" aca="1" ref="AJ4" ca="1">INDIRECT("DATA!E"&amp;527-5*(ROW()-2)/2+(COLUMN()-24)/3)</f>
        <v>0.1649014771437804</v>
      </c>
      <c r="AK4" s="15" cm="1">
        <f t="array" aca="1" ref="AK4" ca="1">INDIRECT("DATA!F" &amp; 527-5*(ROW()-2)/2+(COLUMN()-25)/3)</f>
        <v>0.40283055244785809</v>
      </c>
      <c r="AL4" s="16" cm="1">
        <f t="array" aca="1" ref="AL4" ca="1">INDIRECT("DATA!G" &amp; 527-5*(ROW()-2)/2+(COLUMN()-26)/3)</f>
        <v>0.33243680054693558</v>
      </c>
    </row>
    <row r="5" spans="2:38" ht="17" thickBot="1" x14ac:dyDescent="0.25">
      <c r="B5" s="34"/>
      <c r="C5" s="36"/>
      <c r="D5" s="5" t="s">
        <v>15</v>
      </c>
      <c r="E5" s="19" cm="1">
        <f t="array" aca="1" ref="E5" ca="1">INDIRECT("DATA!H" &amp; 212-5*(ROW()-3)/2+(COLUMN()-5)/3)</f>
        <v>0.7927190010443389</v>
      </c>
      <c r="F5" s="20" cm="1">
        <f t="array" aca="1" ref="F5" ca="1">INDIRECT("DATA!I" &amp; 212-5*(ROW()-3)/2+(COLUMN()-6)/3)</f>
        <v>0.93672819756124925</v>
      </c>
      <c r="G5" s="21" cm="1">
        <f t="array" aca="1" ref="G5" ca="1">INDIRECT("DATA!J" &amp; 212-5*(ROW()-3)/2+(COLUMN()-7)/3)</f>
        <v>0.87633140050575264</v>
      </c>
      <c r="H5" s="19" cm="1">
        <f t="array" aca="1" ref="H5" ca="1">INDIRECT("DATA!H" &amp; 212-5*(ROW()-3)/2+(COLUMN()-5)/3)</f>
        <v>0.7690538789834257</v>
      </c>
      <c r="I5" s="20" cm="1">
        <f t="array" aca="1" ref="I5" ca="1">INDIRECT("DATA!I" &amp; 212-5*(ROW()-3)/2+(COLUMN()-6)/3)</f>
        <v>0.92557195497967759</v>
      </c>
      <c r="J5" s="21" cm="1">
        <f t="array" aca="1" ref="J5" ca="1">INDIRECT("DATA!J" &amp; 212-5*(ROW()-3)/2+(COLUMN()-7)/3)</f>
        <v>0.86043090839874992</v>
      </c>
      <c r="K5" s="19" cm="1">
        <f t="array" aca="1" ref="K5" ca="1">INDIRECT("DATA!H" &amp; 212-5*(ROW()-3)/2+(COLUMN()-5)/3)</f>
        <v>0.71243787043074358</v>
      </c>
      <c r="L5" s="20" cm="1">
        <f t="array" aca="1" ref="L5" ca="1">INDIRECT("DATA!I" &amp; 212-5*(ROW()-3)/2+(COLUMN()-6)/3)</f>
        <v>0.90283077779872722</v>
      </c>
      <c r="M5" s="21" cm="1">
        <f t="array" aca="1" ref="M5" ca="1">INDIRECT("DATA!J" &amp; 212-5*(ROW()-3)/2+(COLUMN()-7)/3)</f>
        <v>0.82319717117533153</v>
      </c>
      <c r="N5" s="19" cm="1">
        <f t="array" aca="1" ref="N5" ca="1">INDIRECT("DATA!H" &amp; 212-5*(ROW()-3)/2+(COLUMN()-5)/3)</f>
        <v>0.65771886679078007</v>
      </c>
      <c r="O5" s="20" cm="1">
        <f t="array" aca="1" ref="O5" ca="1">INDIRECT("DATA!I" &amp; 212-5*(ROW()-3)/2+(COLUMN()-6)/3)</f>
        <v>0.99765105705313895</v>
      </c>
      <c r="P5" s="21" cm="1">
        <f t="array" aca="1" ref="P5" ca="1">INDIRECT("DATA!J" &amp; 212-5*(ROW()-3)/2+(COLUMN()-7)/3)</f>
        <v>0.84650291731581029</v>
      </c>
      <c r="Q5" s="19" cm="1">
        <f t="array" aca="1" ref="Q5" ca="1">INDIRECT("DATA!H" &amp; 212-5*(ROW()-3)/2+(COLUMN()-5)/3)</f>
        <v>0.48427206478369339</v>
      </c>
      <c r="R5" s="20" cm="1">
        <f t="array" aca="1" ref="R5" ca="1">INDIRECT("DATA!I" &amp; 212-5*(ROW()-3)/2+(COLUMN()-6)/3)</f>
        <v>0.98903350527234202</v>
      </c>
      <c r="S5" s="21" cm="1">
        <f t="array" aca="1" ref="S5" ca="1">INDIRECT("DATA!J" &amp; 212-5*(ROW()-3)/2+(COLUMN()-7)/3)</f>
        <v>0.75516167070924145</v>
      </c>
      <c r="T5" s="17"/>
      <c r="U5" s="37"/>
      <c r="V5" s="39"/>
      <c r="W5" s="22" t="s">
        <v>15</v>
      </c>
      <c r="X5" s="19" cm="1">
        <f t="array" aca="1" ref="X5" ca="1">INDIRECT("DATA!H" &amp; 527-5*(ROW()-3)/2+(COLUMN()-24)/3)</f>
        <v>0.68821704636295522</v>
      </c>
      <c r="Y5" s="20" cm="1">
        <f t="array" aca="1" ref="Y5" ca="1">INDIRECT("DATA!I" &amp; 527-5*(ROW()-3)/2+(COLUMN()-25)/3)</f>
        <v>0.91471152862766325</v>
      </c>
      <c r="Z5" s="21" cm="1">
        <f t="array" aca="1" ref="Z5" ca="1">INDIRECT("DATA!J" &amp; 527-5*(ROW()-3)/2+(COLUMN()-26)/3)</f>
        <v>0.84925931857283432</v>
      </c>
      <c r="AA5" s="19" cm="1">
        <f t="array" aca="1" ref="AA5" ca="1">INDIRECT("DATA!H" &amp; 527-5*(ROW()-3)/2+(COLUMN()-24)/3)</f>
        <v>0.64768475040648266</v>
      </c>
      <c r="AB5" s="20" cm="1">
        <f t="array" aca="1" ref="AB5" ca="1">INDIRECT("DATA!I" &amp; 527-5*(ROW()-3)/2+(COLUMN()-25)/3)</f>
        <v>0.89556834733137791</v>
      </c>
      <c r="AC5" s="21" cm="1">
        <f t="array" aca="1" ref="AC5" ca="1">INDIRECT("DATA!J" &amp; 527-5*(ROW()-3)/2+(COLUMN()-26)/3)</f>
        <v>0.81549130533574321</v>
      </c>
      <c r="AD5" s="19" cm="1">
        <f t="array" aca="1" ref="AD5" ca="1">INDIRECT("DATA!H" &amp; 527-5*(ROW()-3)/2+(COLUMN()-24)/3)</f>
        <v>0.54892859276525552</v>
      </c>
      <c r="AE5" s="20" cm="1">
        <f t="array" aca="1" ref="AE5" ca="1">INDIRECT("DATA!I" &amp; 527-5*(ROW()-3)/2+(COLUMN()-25)/3)</f>
        <v>0.84784586937859707</v>
      </c>
      <c r="AF5" s="21" cm="1">
        <f t="array" aca="1" ref="AF5" ca="1">INDIRECT("DATA!J" &amp; 527-5*(ROW()-3)/2+(COLUMN()-26)/3)</f>
        <v>0.73082038312682107</v>
      </c>
      <c r="AG5" s="19" cm="1">
        <f t="array" aca="1" ref="AG5" ca="1">INDIRECT("DATA!H" &amp; 527-5*(ROW()-3)/2+(COLUMN()-24)/3)</f>
        <v>0.33693000245014898</v>
      </c>
      <c r="AH5" s="20" cm="1">
        <f t="array" aca="1" ref="AH5" ca="1">INDIRECT("DATA!I" &amp; 527-5*(ROW()-3)/2+(COLUMN()-25)/3)</f>
        <v>0.99597587507352836</v>
      </c>
      <c r="AI5" s="21" cm="1">
        <f t="array" aca="1" ref="AI5" ca="1">INDIRECT("DATA!J" &amp; 527-5*(ROW()-3)/2+(COLUMN()-26)/3)</f>
        <v>0.71227505354509613</v>
      </c>
      <c r="AJ5" s="19" cm="1">
        <f t="array" aca="1" ref="AJ5" ca="1">INDIRECT("DATA!H" &amp; 527-5*(ROW()-3)/2+(COLUMN()-24)/3)</f>
        <v>7.0377061590398804E-2</v>
      </c>
      <c r="AK5" s="20" cm="1">
        <f t="array" aca="1" ref="AK5" ca="1">INDIRECT("DATA!I" &amp; 527-5*(ROW()-3)/2+(COLUMN()-25)/3)</f>
        <v>0.94205439056496199</v>
      </c>
      <c r="AL5" s="21" cm="1">
        <f t="array" aca="1" ref="AL5" ca="1">INDIRECT("DATA!J" &amp; 527-5*(ROW()-3)/2+(COLUMN()-26)/3)</f>
        <v>0.4282441917385218</v>
      </c>
    </row>
    <row r="6" spans="2:38" x14ac:dyDescent="0.2">
      <c r="B6" s="34"/>
      <c r="C6" s="35">
        <v>15</v>
      </c>
      <c r="D6" s="4" t="s">
        <v>16</v>
      </c>
      <c r="E6" s="14" cm="1">
        <f t="array" aca="1" ref="E6" ca="1">INDIRECT("DATA!E"&amp;212-5*(ROW()-2)/2+(COLUMN()-5)/3)</f>
        <v>0.81688092265657963</v>
      </c>
      <c r="F6" s="15" cm="1">
        <f t="array" aca="1" ref="F6" ca="1">INDIRECT("DATA!F" &amp; 212-5*(ROW()-2)/2+(COLUMN()-6)/3)</f>
        <v>0.99550692505531102</v>
      </c>
      <c r="G6" s="16" cm="1">
        <f t="array" aca="1" ref="G6" ca="1">INDIRECT("DATA!G" &amp; 212-5*(ROW()-2)/2+(COLUMN()-7)/3)</f>
        <v>0.93573523431372563</v>
      </c>
      <c r="H6" s="14" cm="1">
        <f t="array" aca="1" ref="H6" ca="1">INDIRECT("DATA!E"&amp;212-5*(ROW()-2)/2+(COLUMN()-5)/3)</f>
        <v>0.78952772108797342</v>
      </c>
      <c r="I6" s="15" cm="1">
        <f t="array" aca="1" ref="I6" ca="1">INDIRECT("DATA!F" &amp; 212-5*(ROW()-2)/2+(COLUMN()-6)/3)</f>
        <v>0.99474385243301278</v>
      </c>
      <c r="J6" s="16" cm="1">
        <f t="array" aca="1" ref="J6" ca="1">INDIRECT("DATA!G" &amp; 212-5*(ROW()-2)/2+(COLUMN()-7)/3)</f>
        <v>0.92578522637290162</v>
      </c>
      <c r="K6" s="14" cm="1">
        <f t="array" aca="1" ref="K6" ca="1">INDIRECT("DATA!E"&amp;212-5*(ROW()-2)/2+(COLUMN()-5)/3)</f>
        <v>0.70560888977974612</v>
      </c>
      <c r="L6" s="15" cm="1">
        <f t="array" aca="1" ref="L6" ca="1">INDIRECT("DATA!F" &amp; 212-5*(ROW()-2)/2+(COLUMN()-6)/3)</f>
        <v>0.99590123866077895</v>
      </c>
      <c r="M6" s="16" cm="1">
        <f t="array" aca="1" ref="M6" ca="1">INDIRECT("DATA!G" &amp; 212-5*(ROW()-2)/2+(COLUMN()-7)/3)</f>
        <v>0.89720929091676793</v>
      </c>
      <c r="N6" s="14" cm="1">
        <f t="array" aca="1" ref="N6" ca="1">INDIRECT("DATA!E"&amp;212-5*(ROW()-2)/2+(COLUMN()-5)/3)</f>
        <v>0.57779758244290125</v>
      </c>
      <c r="O6" s="15" cm="1">
        <f t="array" aca="1" ref="O6" ca="1">INDIRECT("DATA!F" &amp; 212-5*(ROW()-2)/2+(COLUMN()-6)/3)</f>
        <v>0.91794358937767362</v>
      </c>
      <c r="P6" s="16" cm="1">
        <f t="array" aca="1" ref="P6" ca="1">INDIRECT("DATA!G" &amp; 212-5*(ROW()-2)/2+(COLUMN()-7)/3)</f>
        <v>0.79590471699540644</v>
      </c>
      <c r="Q6" s="14" cm="1">
        <f t="array" aca="1" ref="Q6" ca="1">INDIRECT("DATA!E"&amp;212-5*(ROW()-2)/2+(COLUMN()-5)/3)</f>
        <v>0.45602924092122821</v>
      </c>
      <c r="R6" s="15" cm="1">
        <f t="array" aca="1" ref="R6" ca="1">INDIRECT("DATA!F" &amp; 212-5*(ROW()-2)/2+(COLUMN()-6)/3)</f>
        <v>0.70411084780606514</v>
      </c>
      <c r="S6" s="16" cm="1">
        <f t="array" aca="1" ref="S6" ca="1">INDIRECT("DATA!G" &amp; 212-5*(ROW()-2)/2+(COLUMN()-7)/3)</f>
        <v>0.62117770957288343</v>
      </c>
      <c r="T6" s="17"/>
      <c r="U6" s="37"/>
      <c r="V6" s="38">
        <v>15</v>
      </c>
      <c r="W6" s="18" t="s">
        <v>16</v>
      </c>
      <c r="X6" s="14" cm="1">
        <f t="array" aca="1" ref="X6" ca="1">INDIRECT("DATA!E"&amp;527-5*(ROW()-2)/2+(COLUMN()-24)/3)</f>
        <v>0.75939155380182932</v>
      </c>
      <c r="Y6" s="15" cm="1">
        <f t="array" aca="1" ref="Y6" ca="1">INDIRECT("DATA!F" &amp; 527-5*(ROW()-2)/2+(COLUMN()-25)/3)</f>
        <v>0.99430557849638357</v>
      </c>
      <c r="Z6" s="16" cm="1">
        <f t="array" aca="1" ref="Z6" ca="1">INDIRECT("DATA!G" &amp; 527-5*(ROW()-2)/2+(COLUMN()-26)/3)</f>
        <v>0.91647004987774838</v>
      </c>
      <c r="AA6" s="14" cm="1">
        <f t="array" aca="1" ref="AA6" ca="1">INDIRECT("DATA!E"&amp;527-5*(ROW()-2)/2+(COLUMN()-24)/3)</f>
        <v>0.71674114007597622</v>
      </c>
      <c r="AB6" s="15" cm="1">
        <f t="array" aca="1" ref="AB6" ca="1">INDIRECT("DATA!F" &amp; 527-5*(ROW()-2)/2+(COLUMN()-25)/3)</f>
        <v>0.99301977735553715</v>
      </c>
      <c r="AC6" s="16" cm="1">
        <f t="array" aca="1" ref="AC6" ca="1">INDIRECT("DATA!G" &amp; 527-5*(ROW()-2)/2+(COLUMN()-26)/3)</f>
        <v>0.900269815969438</v>
      </c>
      <c r="AD6" s="14" cm="1">
        <f t="array" aca="1" ref="AD6" ca="1">INDIRECT("DATA!E"&amp;527-5*(ROW()-2)/2+(COLUMN()-24)/3)</f>
        <v>0.56789557578918226</v>
      </c>
      <c r="AE6" s="15" cm="1">
        <f t="array" aca="1" ref="AE6" ca="1">INDIRECT("DATA!F" &amp; 527-5*(ROW()-2)/2+(COLUMN()-25)/3)</f>
        <v>0.99380300714812919</v>
      </c>
      <c r="AF6" s="16" cm="1">
        <f t="array" aca="1" ref="AF6" ca="1">INDIRECT("DATA!G" &amp; 527-5*(ROW()-2)/2+(COLUMN()-26)/3)</f>
        <v>0.84732107786249167</v>
      </c>
      <c r="AG6" s="14" cm="1">
        <f t="array" aca="1" ref="AG6" ca="1">INDIRECT("DATA!E"&amp;527-5*(ROW()-2)/2+(COLUMN()-24)/3)</f>
        <v>0.34790123688485158</v>
      </c>
      <c r="AH6" s="15" cm="1">
        <f t="array" aca="1" ref="AH6" ca="1">INDIRECT("DATA!F" &amp; 527-5*(ROW()-2)/2+(COLUMN()-25)/3)</f>
        <v>0.84851412682938709</v>
      </c>
      <c r="AI6" s="16" cm="1">
        <f t="array" aca="1" ref="AI6" ca="1">INDIRECT("DATA!G" &amp; 527-5*(ROW()-2)/2+(COLUMN()-26)/3)</f>
        <v>0.668099594725727</v>
      </c>
      <c r="AJ6" s="14" cm="1">
        <f t="array" aca="1" ref="AJ6" ca="1">INDIRECT("DATA!E"&amp;527-5*(ROW()-2)/2+(COLUMN()-24)/3)</f>
        <v>0.21187423004406811</v>
      </c>
      <c r="AK6" s="15" cm="1">
        <f t="array" aca="1" ref="AK6" ca="1">INDIRECT("DATA!F" &amp; 527-5*(ROW()-2)/2+(COLUMN()-25)/3)</f>
        <v>0.44203443652352342</v>
      </c>
      <c r="AL6" s="16" cm="1">
        <f t="array" aca="1" ref="AL6" ca="1">INDIRECT("DATA!G" &amp; 527-5*(ROW()-2)/2+(COLUMN()-26)/3)</f>
        <v>0.3801671843347379</v>
      </c>
    </row>
    <row r="7" spans="2:38" ht="17" thickBot="1" x14ac:dyDescent="0.25">
      <c r="B7" s="34"/>
      <c r="C7" s="36"/>
      <c r="D7" s="5" t="s">
        <v>15</v>
      </c>
      <c r="E7" s="19" cm="1">
        <f t="array" aca="1" ref="E7" ca="1">INDIRECT("DATA!H" &amp; 212-5*(ROW()-3)/2+(COLUMN()-5)/3)</f>
        <v>0.83006596628864193</v>
      </c>
      <c r="F7" s="20" cm="1">
        <f t="array" aca="1" ref="F7" ca="1">INDIRECT("DATA!I" &amp; 212-5*(ROW()-3)/2+(COLUMN()-6)/3)</f>
        <v>0.94233724464972635</v>
      </c>
      <c r="G7" s="21" cm="1">
        <f t="array" aca="1" ref="G7" ca="1">INDIRECT("DATA!J" &amp; 212-5*(ROW()-3)/2+(COLUMN()-7)/3)</f>
        <v>0.89691456625399901</v>
      </c>
      <c r="H7" s="19" cm="1">
        <f t="array" aca="1" ref="H7" ca="1">INDIRECT("DATA!H" &amp; 212-5*(ROW()-3)/2+(COLUMN()-5)/3)</f>
        <v>0.8064320974822029</v>
      </c>
      <c r="I7" s="20" cm="1">
        <f t="array" aca="1" ref="I7" ca="1">INDIRECT("DATA!I" &amp; 212-5*(ROW()-3)/2+(COLUMN()-6)/3)</f>
        <v>0.93272030809792539</v>
      </c>
      <c r="J7" s="21" cm="1">
        <f t="array" aca="1" ref="J7" ca="1">INDIRECT("DATA!J" &amp; 212-5*(ROW()-3)/2+(COLUMN()-7)/3)</f>
        <v>0.88246152410936007</v>
      </c>
      <c r="K7" s="19" cm="1">
        <f t="array" aca="1" ref="K7" ca="1">INDIRECT("DATA!H" &amp; 212-5*(ROW()-3)/2+(COLUMN()-5)/3)</f>
        <v>0.75498967500644165</v>
      </c>
      <c r="L7" s="20" cm="1">
        <f t="array" aca="1" ref="L7" ca="1">INDIRECT("DATA!I" &amp; 212-5*(ROW()-3)/2+(COLUMN()-6)/3)</f>
        <v>0.91561490473950424</v>
      </c>
      <c r="M7" s="21" cm="1">
        <f t="array" aca="1" ref="M7" ca="1">INDIRECT("DATA!J" &amp; 212-5*(ROW()-3)/2+(COLUMN()-7)/3)</f>
        <v>0.8473293720921613</v>
      </c>
      <c r="N7" s="19" cm="1">
        <f t="array" aca="1" ref="N7" ca="1">INDIRECT("DATA!H" &amp; 212-5*(ROW()-3)/2+(COLUMN()-5)/3)</f>
        <v>0.70274922797617934</v>
      </c>
      <c r="O7" s="20" cm="1">
        <f t="array" aca="1" ref="O7" ca="1">INDIRECT("DATA!I" &amp; 212-5*(ROW()-3)/2+(COLUMN()-6)/3)</f>
        <v>0.99768512911554297</v>
      </c>
      <c r="P7" s="21" cm="1">
        <f t="array" aca="1" ref="P7" ca="1">INDIRECT("DATA!J" &amp; 212-5*(ROW()-3)/2+(COLUMN()-7)/3)</f>
        <v>0.86900840633146414</v>
      </c>
      <c r="Q7" s="19" cm="1">
        <f t="array" aca="1" ref="Q7" ca="1">INDIRECT("DATA!H" &amp; 212-5*(ROW()-3)/2+(COLUMN()-5)/3)</f>
        <v>0.53718509645490653</v>
      </c>
      <c r="R7" s="20" cm="1">
        <f t="array" aca="1" ref="R7" ca="1">INDIRECT("DATA!I" &amp; 212-5*(ROW()-3)/2+(COLUMN()-6)/3)</f>
        <v>0.96906691160712743</v>
      </c>
      <c r="S7" s="21" cm="1">
        <f t="array" aca="1" ref="S7" ca="1">INDIRECT("DATA!J" &amp; 212-5*(ROW()-3)/2+(COLUMN()-7)/3)</f>
        <v>0.78149402766698239</v>
      </c>
      <c r="T7" s="17"/>
      <c r="U7" s="37"/>
      <c r="V7" s="39"/>
      <c r="W7" s="22" t="s">
        <v>15</v>
      </c>
      <c r="X7" s="19" cm="1">
        <f t="array" aca="1" ref="X7" ca="1">INDIRECT("DATA!H" &amp; 527-5*(ROW()-3)/2+(COLUMN()-24)/3)</f>
        <v>0.75959203936779585</v>
      </c>
      <c r="Y7" s="20" cm="1">
        <f t="array" aca="1" ref="Y7" ca="1">INDIRECT("DATA!I" &amp; 527-5*(ROW()-3)/2+(COLUMN()-25)/3)</f>
        <v>0.92745458333042918</v>
      </c>
      <c r="Z7" s="21" cm="1">
        <f t="array" aca="1" ref="Z7" ca="1">INDIRECT("DATA!J" &amp; 527-5*(ROW()-3)/2+(COLUMN()-26)/3)</f>
        <v>0.88485936613021543</v>
      </c>
      <c r="AA7" s="19" cm="1">
        <f t="array" aca="1" ref="AA7" ca="1">INDIRECT("DATA!H" &amp; 527-5*(ROW()-3)/2+(COLUMN()-24)/3)</f>
        <v>0.72113352942524611</v>
      </c>
      <c r="AB7" s="20" cm="1">
        <f t="array" aca="1" ref="AB7" ca="1">INDIRECT("DATA!I" &amp; 527-5*(ROW()-3)/2+(COLUMN()-25)/3)</f>
        <v>0.91173939403680559</v>
      </c>
      <c r="AC7" s="21" cm="1">
        <f t="array" aca="1" ref="AC7" ca="1">INDIRECT("DATA!J" &amp; 527-5*(ROW()-3)/2+(COLUMN()-26)/3)</f>
        <v>0.85718138705405655</v>
      </c>
      <c r="AD7" s="19" cm="1">
        <f t="array" aca="1" ref="AD7" ca="1">INDIRECT("DATA!H" &amp; 527-5*(ROW()-3)/2+(COLUMN()-24)/3)</f>
        <v>0.63244816666299253</v>
      </c>
      <c r="AE7" s="20" cm="1">
        <f t="array" aca="1" ref="AE7" ca="1">INDIRECT("DATA!I" &amp; 527-5*(ROW()-3)/2+(COLUMN()-25)/3)</f>
        <v>0.87726149285538479</v>
      </c>
      <c r="AF7" s="21" cm="1">
        <f t="array" aca="1" ref="AF7" ca="1">INDIRECT("DATA!J" &amp; 527-5*(ROW()-3)/2+(COLUMN()-26)/3)</f>
        <v>0.77991387916822597</v>
      </c>
      <c r="AG7" s="19" cm="1">
        <f t="array" aca="1" ref="AG7" ca="1">INDIRECT("DATA!H" &amp; 527-5*(ROW()-3)/2+(COLUMN()-24)/3)</f>
        <v>0.4381217953572939</v>
      </c>
      <c r="AH7" s="20" cm="1">
        <f t="array" aca="1" ref="AH7" ca="1">INDIRECT("DATA!I" &amp; 527-5*(ROW()-3)/2+(COLUMN()-25)/3)</f>
        <v>0.99586849985867443</v>
      </c>
      <c r="AI7" s="21" cm="1">
        <f t="array" aca="1" ref="AI7" ca="1">INDIRECT("DATA!J" &amp; 527-5*(ROW()-3)/2+(COLUMN()-26)/3)</f>
        <v>0.78353020385600114</v>
      </c>
      <c r="AJ7" s="19" cm="1">
        <f t="array" aca="1" ref="AJ7" ca="1">INDIRECT("DATA!H" &amp; 527-5*(ROW()-3)/2+(COLUMN()-24)/3)</f>
        <v>0.13380099720143851</v>
      </c>
      <c r="AK7" s="20" cm="1">
        <f t="array" aca="1" ref="AK7" ca="1">INDIRECT("DATA!I" &amp; 527-5*(ROW()-3)/2+(COLUMN()-25)/3)</f>
        <v>0.93131750739362762</v>
      </c>
      <c r="AL7" s="21" cm="1">
        <f t="array" aca="1" ref="AL7" ca="1">INDIRECT("DATA!J" &amp; 527-5*(ROW()-3)/2+(COLUMN()-26)/3)</f>
        <v>0.52018434991401563</v>
      </c>
    </row>
    <row r="8" spans="2:38" x14ac:dyDescent="0.2">
      <c r="B8" s="34"/>
      <c r="C8" s="35">
        <v>10</v>
      </c>
      <c r="D8" s="4" t="s">
        <v>16</v>
      </c>
      <c r="E8" s="14" cm="1">
        <f t="array" aca="1" ref="E8" ca="1">INDIRECT("DATA!E"&amp;212-5*(ROW()-2)/2+(COLUMN()-5)/3)</f>
        <v>0.86282697139028375</v>
      </c>
      <c r="F8" s="15" cm="1">
        <f t="array" aca="1" ref="F8" ca="1">INDIRECT("DATA!F" &amp; 212-5*(ROW()-2)/2+(COLUMN()-6)/3)</f>
        <v>0.99804577513756842</v>
      </c>
      <c r="G8" s="16" cm="1">
        <f t="array" aca="1" ref="G8" ca="1">INDIRECT("DATA!G" &amp; 212-5*(ROW()-2)/2+(COLUMN()-7)/3)</f>
        <v>0.95385405650981359</v>
      </c>
      <c r="H8" s="14" cm="1">
        <f t="array" aca="1" ref="H8" ca="1">INDIRECT("DATA!E"&amp;212-5*(ROW()-2)/2+(COLUMN()-5)/3)</f>
        <v>0.83650620853717539</v>
      </c>
      <c r="I8" s="15" cm="1">
        <f t="array" aca="1" ref="I8" ca="1">INDIRECT("DATA!F" &amp; 212-5*(ROW()-2)/2+(COLUMN()-6)/3)</f>
        <v>0.99667681947841102</v>
      </c>
      <c r="J8" s="16" cm="1">
        <f t="array" aca="1" ref="J8" ca="1">INDIRECT("DATA!G" &amp; 212-5*(ROW()-2)/2+(COLUMN()-7)/3)</f>
        <v>0.94374542181044441</v>
      </c>
      <c r="K8" s="14" cm="1">
        <f t="array" aca="1" ref="K8" ca="1">INDIRECT("DATA!E"&amp;212-5*(ROW()-2)/2+(COLUMN()-5)/3)</f>
        <v>0.75434052634454352</v>
      </c>
      <c r="L8" s="15" cm="1">
        <f t="array" aca="1" ref="L8" ca="1">INDIRECT("DATA!F" &amp; 212-5*(ROW()-2)/2+(COLUMN()-6)/3)</f>
        <v>0.99644464049924697</v>
      </c>
      <c r="M8" s="16" cm="1">
        <f t="array" aca="1" ref="M8" ca="1">INDIRECT("DATA!G" &amp; 212-5*(ROW()-2)/2+(COLUMN()-7)/3)</f>
        <v>0.91547991729029843</v>
      </c>
      <c r="N8" s="14" cm="1">
        <f t="array" aca="1" ref="N8" ca="1">INDIRECT("DATA!E"&amp;212-5*(ROW()-2)/2+(COLUMN()-5)/3)</f>
        <v>0.61866006491720593</v>
      </c>
      <c r="O8" s="15" cm="1">
        <f t="array" aca="1" ref="O8" ca="1">INDIRECT("DATA!F" &amp; 212-5*(ROW()-2)/2+(COLUMN()-6)/3)</f>
        <v>0.95052734549515783</v>
      </c>
      <c r="P8" s="16" cm="1">
        <f t="array" aca="1" ref="P8" ca="1">INDIRECT("DATA!G" &amp; 212-5*(ROW()-2)/2+(COLUMN()-7)/3)</f>
        <v>0.83416498923604754</v>
      </c>
      <c r="Q8" s="14" cm="1">
        <f t="array" aca="1" ref="Q8" ca="1">INDIRECT("DATA!E"&amp;212-5*(ROW()-2)/2+(COLUMN()-5)/3)</f>
        <v>0.46364423243266811</v>
      </c>
      <c r="R8" s="15" cm="1">
        <f t="array" aca="1" ref="R8" ca="1">INDIRECT("DATA!F" &amp; 212-5*(ROW()-2)/2+(COLUMN()-6)/3)</f>
        <v>0.78177394357277941</v>
      </c>
      <c r="S8" s="16" cm="1">
        <f t="array" aca="1" ref="S8" ca="1">INDIRECT("DATA!G" &amp; 212-5*(ROW()-2)/2+(COLUMN()-7)/3)</f>
        <v>0.68188992085055455</v>
      </c>
      <c r="T8" s="17"/>
      <c r="U8" s="37"/>
      <c r="V8" s="38">
        <v>10</v>
      </c>
      <c r="W8" s="18" t="s">
        <v>16</v>
      </c>
      <c r="X8" s="14" cm="1">
        <f t="array" aca="1" ref="X8" ca="1">INDIRECT("DATA!E"&amp;527-5*(ROW()-2)/2+(COLUMN()-24)/3)</f>
        <v>0.82662270783794212</v>
      </c>
      <c r="Y8" s="15" cm="1">
        <f t="array" aca="1" ref="Y8" ca="1">INDIRECT("DATA!F" &amp; 527-5*(ROW()-2)/2+(COLUMN()-25)/3)</f>
        <v>0.99771111557809744</v>
      </c>
      <c r="Z8" s="16" cm="1">
        <f t="array" aca="1" ref="Z8" ca="1">INDIRECT("DATA!G" &amp; 527-5*(ROW()-2)/2+(COLUMN()-26)/3)</f>
        <v>0.94265556273816165</v>
      </c>
      <c r="AA8" s="14" cm="1">
        <f t="array" aca="1" ref="AA8" ca="1">INDIRECT("DATA!E"&amp;527-5*(ROW()-2)/2+(COLUMN()-24)/3)</f>
        <v>0.78875638583932828</v>
      </c>
      <c r="AB8" s="15" cm="1">
        <f t="array" aca="1" ref="AB8" ca="1">INDIRECT("DATA!F" &amp; 527-5*(ROW()-2)/2+(COLUMN()-25)/3)</f>
        <v>0.99583887180249764</v>
      </c>
      <c r="AC8" s="16" cm="1">
        <f t="array" aca="1" ref="AC8" ca="1">INDIRECT("DATA!G" &amp; 527-5*(ROW()-2)/2+(COLUMN()-26)/3)</f>
        <v>0.92785550196789379</v>
      </c>
      <c r="AD8" s="14" cm="1">
        <f t="array" aca="1" ref="AD8" ca="1">INDIRECT("DATA!E"&amp;527-5*(ROW()-2)/2+(COLUMN()-24)/3)</f>
        <v>0.65770824463382949</v>
      </c>
      <c r="AE8" s="15" cm="1">
        <f t="array" aca="1" ref="AE8" ca="1">INDIRECT("DATA!F" &amp; 527-5*(ROW()-2)/2+(COLUMN()-25)/3)</f>
        <v>0.9949790799964382</v>
      </c>
      <c r="AF8" s="16" cm="1">
        <f t="array" aca="1" ref="AF8" ca="1">INDIRECT("DATA!G" &amp; 527-5*(ROW()-2)/2+(COLUMN()-26)/3)</f>
        <v>0.88075100096756898</v>
      </c>
      <c r="AG8" s="14" cm="1">
        <f t="array" aca="1" ref="AG8" ca="1">INDIRECT("DATA!E"&amp;527-5*(ROW()-2)/2+(COLUMN()-24)/3)</f>
        <v>0.40904961408584928</v>
      </c>
      <c r="AH8" s="15" cm="1">
        <f t="array" aca="1" ref="AH8" ca="1">INDIRECT("DATA!F" &amp; 527-5*(ROW()-2)/2+(COLUMN()-25)/3)</f>
        <v>0.91601188446780024</v>
      </c>
      <c r="AI8" s="16" cm="1">
        <f t="array" aca="1" ref="AI8" ca="1">INDIRECT("DATA!G" &amp; 527-5*(ROW()-2)/2+(COLUMN()-26)/3)</f>
        <v>0.73711490117035539</v>
      </c>
      <c r="AJ8" s="14" cm="1">
        <f t="array" aca="1" ref="AJ8" ca="1">INDIRECT("DATA!E"&amp;527-5*(ROW()-2)/2+(COLUMN()-24)/3)</f>
        <v>0.21969355689890871</v>
      </c>
      <c r="AK8" s="15" cm="1">
        <f t="array" aca="1" ref="AK8" ca="1">INDIRECT("DATA!F" &amp; 527-5*(ROW()-2)/2+(COLUMN()-25)/3)</f>
        <v>0.5503513848606606</v>
      </c>
      <c r="AL8" s="16" cm="1">
        <f t="array" aca="1" ref="AL8" ca="1">INDIRECT("DATA!G" &amp; 527-5*(ROW()-2)/2+(COLUMN()-26)/3)</f>
        <v>0.46842876251893339</v>
      </c>
    </row>
    <row r="9" spans="2:38" ht="17" thickBot="1" x14ac:dyDescent="0.25">
      <c r="B9" s="34"/>
      <c r="C9" s="36"/>
      <c r="D9" s="5" t="s">
        <v>15</v>
      </c>
      <c r="E9" s="19" cm="1">
        <f t="array" aca="1" ref="E9" ca="1">INDIRECT("DATA!H" &amp; 212-5*(ROW()-3)/2+(COLUMN()-5)/3)</f>
        <v>0.87339605929432229</v>
      </c>
      <c r="F9" s="20" cm="1">
        <f t="array" aca="1" ref="F9" ca="1">INDIRECT("DATA!I" &amp; 212-5*(ROW()-3)/2+(COLUMN()-6)/3)</f>
        <v>0.95749751552893925</v>
      </c>
      <c r="G9" s="21" cm="1">
        <f t="array" aca="1" ref="G9" ca="1">INDIRECT("DATA!J" &amp; 212-5*(ROW()-3)/2+(COLUMN()-7)/3)</f>
        <v>0.92320776612849065</v>
      </c>
      <c r="H9" s="19" cm="1">
        <f t="array" aca="1" ref="H9" ca="1">INDIRECT("DATA!H" &amp; 212-5*(ROW()-3)/2+(COLUMN()-5)/3)</f>
        <v>0.84758770411875273</v>
      </c>
      <c r="I9" s="20" cm="1">
        <f t="array" aca="1" ref="I9" ca="1">INDIRECT("DATA!I" &amp; 212-5*(ROW()-3)/2+(COLUMN()-6)/3)</f>
        <v>0.94531563790491802</v>
      </c>
      <c r="J9" s="21" cm="1">
        <f t="array" aca="1" ref="J9" ca="1">INDIRECT("DATA!J" &amp; 212-5*(ROW()-3)/2+(COLUMN()-7)/3)</f>
        <v>0.90547706394877003</v>
      </c>
      <c r="K9" s="19" cm="1">
        <f t="array" aca="1" ref="K9" ca="1">INDIRECT("DATA!H" &amp; 212-5*(ROW()-3)/2+(COLUMN()-5)/3)</f>
        <v>0.79211911344071606</v>
      </c>
      <c r="L9" s="20" cm="1">
        <f t="array" aca="1" ref="L9" ca="1">INDIRECT("DATA!I" &amp; 212-5*(ROW()-3)/2+(COLUMN()-6)/3)</f>
        <v>0.92547463388827222</v>
      </c>
      <c r="M9" s="21" cm="1">
        <f t="array" aca="1" ref="M9" ca="1">INDIRECT("DATA!J" &amp; 212-5*(ROW()-3)/2+(COLUMN()-7)/3)</f>
        <v>0.86738256498513178</v>
      </c>
      <c r="N9" s="19" cm="1">
        <f t="array" aca="1" ref="N9" ca="1">INDIRECT("DATA!H" &amp; 212-5*(ROW()-3)/2+(COLUMN()-5)/3)</f>
        <v>0.73972223259102599</v>
      </c>
      <c r="O9" s="20" cm="1">
        <f t="array" aca="1" ref="O9" ca="1">INDIRECT("DATA!I" &amp; 212-5*(ROW()-3)/2+(COLUMN()-6)/3)</f>
        <v>0.9970710394623592</v>
      </c>
      <c r="P9" s="21" cm="1">
        <f t="array" aca="1" ref="P9" ca="1">INDIRECT("DATA!J" &amp; 212-5*(ROW()-3)/2+(COLUMN()-7)/3)</f>
        <v>0.8860818043848363</v>
      </c>
      <c r="Q9" s="19" cm="1">
        <f t="array" aca="1" ref="Q9" ca="1">INDIRECT("DATA!H" &amp; 212-5*(ROW()-3)/2+(COLUMN()-5)/3)</f>
        <v>0.58033872784208773</v>
      </c>
      <c r="R9" s="20" cm="1">
        <f t="array" aca="1" ref="R9" ca="1">INDIRECT("DATA!I" &amp; 212-5*(ROW()-3)/2+(COLUMN()-6)/3)</f>
        <v>0.98867573437910561</v>
      </c>
      <c r="S9" s="21" cm="1">
        <f t="array" aca="1" ref="S9" ca="1">INDIRECT("DATA!J" &amp; 212-5*(ROW()-3)/2+(COLUMN()-7)/3)</f>
        <v>0.80808570874839547</v>
      </c>
      <c r="T9" s="17"/>
      <c r="U9" s="37"/>
      <c r="V9" s="39"/>
      <c r="W9" s="22" t="s">
        <v>15</v>
      </c>
      <c r="X9" s="19" cm="1">
        <f t="array" aca="1" ref="X9" ca="1">INDIRECT("DATA!H" &amp; 527-5*(ROW()-3)/2+(COLUMN()-24)/3)</f>
        <v>0.83022507638211296</v>
      </c>
      <c r="Y9" s="20" cm="1">
        <f t="array" aca="1" ref="Y9" ca="1">INDIRECT("DATA!I" &amp; 527-5*(ROW()-3)/2+(COLUMN()-25)/3)</f>
        <v>0.95030150150276638</v>
      </c>
      <c r="Z9" s="21" cm="1">
        <f t="array" aca="1" ref="Z9" ca="1">INDIRECT("DATA!J" &amp; 527-5*(ROW()-3)/2+(COLUMN()-26)/3)</f>
        <v>0.9221215408933916</v>
      </c>
      <c r="AA9" s="19" cm="1">
        <f t="array" aca="1" ref="AA9" ca="1">INDIRECT("DATA!H" &amp; 527-5*(ROW()-3)/2+(COLUMN()-24)/3)</f>
        <v>0.79154085360488002</v>
      </c>
      <c r="AB9" s="20" cm="1">
        <f t="array" aca="1" ref="AB9" ca="1">INDIRECT("DATA!I" &amp; 527-5*(ROW()-3)/2+(COLUMN()-25)/3)</f>
        <v>0.93261586071511715</v>
      </c>
      <c r="AC9" s="21" cm="1">
        <f t="array" aca="1" ref="AC9" ca="1">INDIRECT("DATA!J" &amp; 527-5*(ROW()-3)/2+(COLUMN()-26)/3)</f>
        <v>0.89405381272517226</v>
      </c>
      <c r="AD9" s="19" cm="1">
        <f t="array" aca="1" ref="AD9" ca="1">INDIRECT("DATA!H" &amp; 527-5*(ROW()-3)/2+(COLUMN()-24)/3)</f>
        <v>0.70152833816120108</v>
      </c>
      <c r="AE9" s="20" cm="1">
        <f t="array" aca="1" ref="AE9" ca="1">INDIRECT("DATA!I" &amp; 527-5*(ROW()-3)/2+(COLUMN()-25)/3)</f>
        <v>0.89853499686547467</v>
      </c>
      <c r="AF9" s="21" cm="1">
        <f t="array" aca="1" ref="AF9" ca="1">INDIRECT("DATA!J" &amp; 527-5*(ROW()-3)/2+(COLUMN()-26)/3)</f>
        <v>0.81916267462239967</v>
      </c>
      <c r="AG9" s="19" cm="1">
        <f t="array" aca="1" ref="AG9" ca="1">INDIRECT("DATA!H" &amp; 527-5*(ROW()-3)/2+(COLUMN()-24)/3)</f>
        <v>0.53191453364956076</v>
      </c>
      <c r="AH9" s="20" cm="1">
        <f t="array" aca="1" ref="AH9" ca="1">INDIRECT("DATA!I" &amp; 527-5*(ROW()-3)/2+(COLUMN()-25)/3)</f>
        <v>0.99643064466267361</v>
      </c>
      <c r="AI9" s="21" cm="1">
        <f t="array" aca="1" ref="AI9" ca="1">INDIRECT("DATA!J" &amp; 527-5*(ROW()-3)/2+(COLUMN()-26)/3)</f>
        <v>0.82359848436080785</v>
      </c>
      <c r="AJ9" s="19" cm="1">
        <f t="array" aca="1" ref="AJ9" ca="1">INDIRECT("DATA!H" &amp; 527-5*(ROW()-3)/2+(COLUMN()-24)/3)</f>
        <v>0.192483093963119</v>
      </c>
      <c r="AK9" s="20" cm="1">
        <f t="array" aca="1" ref="AK9" ca="1">INDIRECT("DATA!I" &amp; 527-5*(ROW()-3)/2+(COLUMN()-25)/3)</f>
        <v>0.96207314916015996</v>
      </c>
      <c r="AL9" s="21" cm="1">
        <f t="array" aca="1" ref="AL9" ca="1">INDIRECT("DATA!J" &amp; 527-5*(ROW()-3)/2+(COLUMN()-26)/3)</f>
        <v>0.58516776791325664</v>
      </c>
    </row>
    <row r="10" spans="2:38" x14ac:dyDescent="0.2">
      <c r="B10" s="34"/>
      <c r="C10" s="35">
        <v>5</v>
      </c>
      <c r="D10" s="4" t="s">
        <v>16</v>
      </c>
      <c r="E10" s="14" cm="1">
        <f t="array" aca="1" ref="E10" ca="1">INDIRECT("DATA!E"&amp;212-5*(ROW()-2)/2+(COLUMN()-5)/3)</f>
        <v>0.900889300726052</v>
      </c>
      <c r="F10" s="15" cm="1">
        <f t="array" aca="1" ref="F10" ca="1">INDIRECT("DATA!F" &amp; 212-5*(ROW()-2)/2+(COLUMN()-6)/3)</f>
        <v>0.99931353221259955</v>
      </c>
      <c r="G10" s="16" cm="1">
        <f t="array" aca="1" ref="G10" ca="1">INDIRECT("DATA!G" &amp; 212-5*(ROW()-2)/2+(COLUMN()-7)/3)</f>
        <v>0.96785402714008639</v>
      </c>
      <c r="H10" s="14" cm="1">
        <f t="array" aca="1" ref="H10" ca="1">INDIRECT("DATA!E"&amp;212-5*(ROW()-2)/2+(COLUMN()-5)/3)</f>
        <v>0.8757814789270072</v>
      </c>
      <c r="I10" s="15" cm="1">
        <f t="array" aca="1" ref="I10" ca="1">INDIRECT("DATA!F" &amp; 212-5*(ROW()-2)/2+(COLUMN()-6)/3)</f>
        <v>0.99868175909383039</v>
      </c>
      <c r="J10" s="16" cm="1">
        <f t="array" aca="1" ref="J10" ca="1">INDIRECT("DATA!G" &amp; 212-5*(ROW()-2)/2+(COLUMN()-7)/3)</f>
        <v>0.95893267017388684</v>
      </c>
      <c r="K10" s="14" cm="1">
        <f t="array" aca="1" ref="K10" ca="1">INDIRECT("DATA!E"&amp;212-5*(ROW()-2)/2+(COLUMN()-5)/3)</f>
        <v>0.79641645937910521</v>
      </c>
      <c r="L10" s="15" cm="1">
        <f t="array" aca="1" ref="L10" ca="1">INDIRECT("DATA!F" &amp; 212-5*(ROW()-2)/2+(COLUMN()-6)/3)</f>
        <v>0.99686219841860435</v>
      </c>
      <c r="M10" s="16" cm="1">
        <f t="array" aca="1" ref="M10" ca="1">INDIRECT("DATA!G" &amp; 212-5*(ROW()-2)/2+(COLUMN()-7)/3)</f>
        <v>0.93064421777959538</v>
      </c>
      <c r="N10" s="14" cm="1">
        <f t="array" aca="1" ref="N10" ca="1">INDIRECT("DATA!E"&amp;212-5*(ROW()-2)/2+(COLUMN()-5)/3)</f>
        <v>0.65892190090442482</v>
      </c>
      <c r="O10" s="15" cm="1">
        <f t="array" aca="1" ref="O10" ca="1">INDIRECT("DATA!F" &amp; 212-5*(ROW()-2)/2+(COLUMN()-6)/3)</f>
        <v>0.99188395772456395</v>
      </c>
      <c r="P10" s="16" cm="1">
        <f t="array" aca="1" ref="P10" ca="1">INDIRECT("DATA!G" &amp; 212-5*(ROW()-2)/2+(COLUMN()-7)/3)</f>
        <v>0.87739366568116983</v>
      </c>
      <c r="Q10" s="14" cm="1">
        <f t="array" aca="1" ref="Q10" ca="1">INDIRECT("DATA!E"&amp;212-5*(ROW()-2)/2+(COLUMN()-5)/3)</f>
        <v>0.50319155719820041</v>
      </c>
      <c r="R10" s="15" cm="1">
        <f t="array" aca="1" ref="R10" ca="1">INDIRECT("DATA!F" &amp; 212-5*(ROW()-2)/2+(COLUMN()-6)/3)</f>
        <v>0.85889862297078212</v>
      </c>
      <c r="S10" s="16" cm="1">
        <f t="array" aca="1" ref="S10" ca="1">INDIRECT("DATA!G" &amp; 212-5*(ROW()-2)/2+(COLUMN()-7)/3)</f>
        <v>0.73049328143068348</v>
      </c>
      <c r="T10" s="17"/>
      <c r="U10" s="37"/>
      <c r="V10" s="38">
        <v>5</v>
      </c>
      <c r="W10" s="18" t="s">
        <v>16</v>
      </c>
      <c r="X10" s="14" cm="1">
        <f t="array" aca="1" ref="X10" ca="1">INDIRECT("DATA!E"&amp;527-5*(ROW()-2)/2+(COLUMN()-24)/3)</f>
        <v>0.87882816320900736</v>
      </c>
      <c r="Y10" s="15" cm="1">
        <f t="array" aca="1" ref="Y10" ca="1">INDIRECT("DATA!F" &amp; 527-5*(ROW()-2)/2+(COLUMN()-25)/3)</f>
        <v>0.99925324203939037</v>
      </c>
      <c r="Z10" s="16" cm="1">
        <f t="array" aca="1" ref="Z10" ca="1">INDIRECT("DATA!G" &amp; 527-5*(ROW()-2)/2+(COLUMN()-26)/3)</f>
        <v>0.96149346070927644</v>
      </c>
      <c r="AA10" s="14" cm="1">
        <f t="array" aca="1" ref="AA10" ca="1">INDIRECT("DATA!E"&amp;527-5*(ROW()-2)/2+(COLUMN()-24)/3)</f>
        <v>0.84441463693652952</v>
      </c>
      <c r="AB10" s="15" cm="1">
        <f t="array" aca="1" ref="AB10" ca="1">INDIRECT("DATA!F" &amp; 527-5*(ROW()-2)/2+(COLUMN()-25)/3)</f>
        <v>0.99842358736583825</v>
      </c>
      <c r="AC10" s="16" cm="1">
        <f t="array" aca="1" ref="AC10" ca="1">INDIRECT("DATA!G" &amp; 527-5*(ROW()-2)/2+(COLUMN()-26)/3)</f>
        <v>0.94931539545163779</v>
      </c>
      <c r="AD10" s="14" cm="1">
        <f t="array" aca="1" ref="AD10" ca="1">INDIRECT("DATA!E"&amp;527-5*(ROW()-2)/2+(COLUMN()-24)/3)</f>
        <v>0.72701827711822442</v>
      </c>
      <c r="AE10" s="15" cm="1">
        <f t="array" aca="1" ref="AE10" ca="1">INDIRECT("DATA!F" &amp; 527-5*(ROW()-2)/2+(COLUMN()-25)/3)</f>
        <v>0.9957712431891198</v>
      </c>
      <c r="AF10" s="16" cm="1">
        <f t="array" aca="1" ref="AF10" ca="1">INDIRECT("DATA!G" &amp; 527-5*(ROW()-2)/2+(COLUMN()-26)/3)</f>
        <v>0.90615833593832518</v>
      </c>
      <c r="AG10" s="14" cm="1">
        <f t="array" aca="1" ref="AG10" ca="1">INDIRECT("DATA!E"&amp;527-5*(ROW()-2)/2+(COLUMN()-24)/3)</f>
        <v>0.47044321706923647</v>
      </c>
      <c r="AH10" s="15" cm="1">
        <f t="array" aca="1" ref="AH10" ca="1">INDIRECT("DATA!F" &amp; 527-5*(ROW()-2)/2+(COLUMN()-25)/3)</f>
        <v>0.98808427091321716</v>
      </c>
      <c r="AI10" s="16" cm="1">
        <f t="array" aca="1" ref="AI10" ca="1">INDIRECT("DATA!G" &amp; 527-5*(ROW()-2)/2+(COLUMN()-26)/3)</f>
        <v>0.80868438084921246</v>
      </c>
      <c r="AJ10" s="14" cm="1">
        <f t="array" aca="1" ref="AJ10" ca="1">INDIRECT("DATA!E"&amp;527-5*(ROW()-2)/2+(COLUMN()-24)/3)</f>
        <v>0.2779795039769562</v>
      </c>
      <c r="AK10" s="15" cm="1">
        <f t="array" aca="1" ref="AK10" ca="1">INDIRECT("DATA!F" &amp; 527-5*(ROW()-2)/2+(COLUMN()-25)/3)</f>
        <v>0.70091592770783384</v>
      </c>
      <c r="AL10" s="16" cm="1">
        <f t="array" aca="1" ref="AL10" ca="1">INDIRECT("DATA!G" &amp; 527-5*(ROW()-2)/2+(COLUMN()-26)/3)</f>
        <v>0.5468059738874409</v>
      </c>
    </row>
    <row r="11" spans="2:38" ht="17" thickBot="1" x14ac:dyDescent="0.25">
      <c r="B11" s="34"/>
      <c r="C11" s="36"/>
      <c r="D11" s="5" t="s">
        <v>15</v>
      </c>
      <c r="E11" s="19" cm="1">
        <f t="array" aca="1" ref="E11" ca="1">INDIRECT("DATA!H" &amp; 212-5*(ROW()-3)/2+(COLUMN()-5)/3)</f>
        <v>0.90885242187184878</v>
      </c>
      <c r="F11" s="20" cm="1">
        <f t="array" aca="1" ref="F11" ca="1">INDIRECT("DATA!I" &amp; 212-5*(ROW()-3)/2+(COLUMN()-6)/3)</f>
        <v>0.96834964439311755</v>
      </c>
      <c r="G11" s="21" cm="1">
        <f t="array" aca="1" ref="G11" ca="1">INDIRECT("DATA!J" &amp; 212-5*(ROW()-3)/2+(COLUMN()-7)/3)</f>
        <v>0.94307730026204117</v>
      </c>
      <c r="H11" s="19" cm="1">
        <f t="array" aca="1" ref="H11" ca="1">INDIRECT("DATA!H" &amp; 212-5*(ROW()-3)/2+(COLUMN()-5)/3)</f>
        <v>0.88505611281187635</v>
      </c>
      <c r="I11" s="20" cm="1">
        <f t="array" aca="1" ref="I11" ca="1">INDIRECT("DATA!I" &amp; 212-5*(ROW()-3)/2+(COLUMN()-6)/3)</f>
        <v>0.95943359503574077</v>
      </c>
      <c r="J11" s="21" cm="1">
        <f t="array" aca="1" ref="J11" ca="1">INDIRECT("DATA!J" &amp; 212-5*(ROW()-3)/2+(COLUMN()-7)/3)</f>
        <v>0.92872261183801263</v>
      </c>
      <c r="K11" s="19" cm="1">
        <f t="array" aca="1" ref="K11" ca="1">INDIRECT("DATA!H" &amp; 212-5*(ROW()-3)/2+(COLUMN()-5)/3)</f>
        <v>0.81908518986332102</v>
      </c>
      <c r="L11" s="20" cm="1">
        <f t="array" aca="1" ref="L11" ca="1">INDIRECT("DATA!I" &amp; 212-5*(ROW()-3)/2+(COLUMN()-6)/3)</f>
        <v>0.93227940222890182</v>
      </c>
      <c r="M11" s="21" cm="1">
        <f t="array" aca="1" ref="M11" ca="1">INDIRECT("DATA!J" &amp; 212-5*(ROW()-3)/2+(COLUMN()-7)/3)</f>
        <v>0.88513420219586714</v>
      </c>
      <c r="N11" s="19" cm="1">
        <f t="array" aca="1" ref="N11" ca="1">INDIRECT("DATA!H" &amp; 212-5*(ROW()-3)/2+(COLUMN()-5)/3)</f>
        <v>0.7593951763573904</v>
      </c>
      <c r="O11" s="20" cm="1">
        <f t="array" aca="1" ref="O11" ca="1">INDIRECT("DATA!I" &amp; 212-5*(ROW()-3)/2+(COLUMN()-6)/3)</f>
        <v>0.9666959031718394</v>
      </c>
      <c r="P11" s="21" cm="1">
        <f t="array" aca="1" ref="P11" ca="1">INDIRECT("DATA!J" &amp; 212-5*(ROW()-3)/2+(COLUMN()-7)/3)</f>
        <v>0.87498773516110806</v>
      </c>
      <c r="Q11" s="19" cm="1">
        <f t="array" aca="1" ref="Q11" ca="1">INDIRECT("DATA!H" &amp; 212-5*(ROW()-3)/2+(COLUMN()-5)/3)</f>
        <v>0.6199380896823542</v>
      </c>
      <c r="R11" s="20" cm="1">
        <f t="array" aca="1" ref="R11" ca="1">INDIRECT("DATA!I" &amp; 212-5*(ROW()-3)/2+(COLUMN()-6)/3)</f>
        <v>0.99567933230216799</v>
      </c>
      <c r="S11" s="21" cm="1">
        <f t="array" aca="1" ref="S11" ca="1">INDIRECT("DATA!J" &amp; 212-5*(ROW()-3)/2+(COLUMN()-7)/3)</f>
        <v>0.82647731665602242</v>
      </c>
      <c r="T11" s="17"/>
      <c r="U11" s="37"/>
      <c r="V11" s="39"/>
      <c r="W11" s="22" t="s">
        <v>15</v>
      </c>
      <c r="X11" s="19" cm="1">
        <f t="array" aca="1" ref="X11" ca="1">INDIRECT("DATA!H" &amp; 527-5*(ROW()-3)/2+(COLUMN()-24)/3)</f>
        <v>0.88330190102370421</v>
      </c>
      <c r="Y11" s="20" cm="1">
        <f t="array" aca="1" ref="Y11" ca="1">INDIRECT("DATA!I" &amp; 527-5*(ROW()-3)/2+(COLUMN()-25)/3)</f>
        <v>0.96461635925680878</v>
      </c>
      <c r="Z11" s="21" cm="1">
        <f t="array" aca="1" ref="Z11" ca="1">INDIRECT("DATA!J" &amp; 527-5*(ROW()-3)/2+(COLUMN()-26)/3)</f>
        <v>0.94626325331132177</v>
      </c>
      <c r="AA11" s="19" cm="1">
        <f t="array" aca="1" ref="AA11" ca="1">INDIRECT("DATA!H" &amp; 527-5*(ROW()-3)/2+(COLUMN()-24)/3)</f>
        <v>0.8501474885965582</v>
      </c>
      <c r="AB11" s="20" cm="1">
        <f t="array" aca="1" ref="AB11" ca="1">INDIRECT("DATA!I" &amp; 527-5*(ROW()-3)/2+(COLUMN()-25)/3)</f>
        <v>0.95266862676706521</v>
      </c>
      <c r="AC11" s="21" cm="1">
        <f t="array" aca="1" ref="AC11" ca="1">INDIRECT("DATA!J" &amp; 527-5*(ROW()-3)/2+(COLUMN()-26)/3)</f>
        <v>0.92633383904196964</v>
      </c>
      <c r="AD11" s="19" cm="1">
        <f t="array" aca="1" ref="AD11" ca="1">INDIRECT("DATA!H" &amp; 527-5*(ROW()-3)/2+(COLUMN()-24)/3)</f>
        <v>0.75077637190744384</v>
      </c>
      <c r="AE11" s="20" cm="1">
        <f t="array" aca="1" ref="AE11" ca="1">INDIRECT("DATA!I" &amp; 527-5*(ROW()-3)/2+(COLUMN()-25)/3)</f>
        <v>0.912616353107772</v>
      </c>
      <c r="AF11" s="21" cm="1">
        <f t="array" aca="1" ref="AF11" ca="1">INDIRECT("DATA!J" &amp; 527-5*(ROW()-3)/2+(COLUMN()-26)/3)</f>
        <v>0.85164320602897126</v>
      </c>
      <c r="AG11" s="19" cm="1">
        <f t="array" aca="1" ref="AG11" ca="1">INDIRECT("DATA!H" &amp; 527-5*(ROW()-3)/2+(COLUMN()-24)/3)</f>
        <v>0.62163277623673108</v>
      </c>
      <c r="AH11" s="20" cm="1">
        <f t="array" aca="1" ref="AH11" ca="1">INDIRECT("DATA!I" &amp; 527-5*(ROW()-3)/2+(COLUMN()-25)/3)</f>
        <v>0.95150434769126857</v>
      </c>
      <c r="AI11" s="21" cm="1">
        <f t="array" aca="1" ref="AI11" ca="1">INDIRECT("DATA!J" &amp; 527-5*(ROW()-3)/2+(COLUMN()-26)/3)</f>
        <v>0.80142823637905025</v>
      </c>
      <c r="AJ11" s="19" cm="1">
        <f t="array" aca="1" ref="AJ11" ca="1">INDIRECT("DATA!H" &amp; 527-5*(ROW()-3)/2+(COLUMN()-24)/3)</f>
        <v>0.24983781064522509</v>
      </c>
      <c r="AK11" s="20" cm="1">
        <f t="array" aca="1" ref="AK11" ca="1">INDIRECT("DATA!I" &amp; 527-5*(ROW()-3)/2+(COLUMN()-25)/3)</f>
        <v>0.99357770062872719</v>
      </c>
      <c r="AL11" s="21" cm="1">
        <f t="array" aca="1" ref="AL11" ca="1">INDIRECT("DATA!J" &amp; 527-5*(ROW()-3)/2+(COLUMN()-26)/3)</f>
        <v>0.64171677759079104</v>
      </c>
    </row>
    <row r="12" spans="2:38" x14ac:dyDescent="0.2">
      <c r="B12" s="34"/>
      <c r="C12" s="35">
        <v>0</v>
      </c>
      <c r="D12" s="4" t="s">
        <v>16</v>
      </c>
      <c r="E12" s="14" cm="1">
        <f t="array" aca="1" ref="E12" ca="1">INDIRECT("DATA!E"&amp;212-5*(ROW()-2)/2+(COLUMN()-5)/3)</f>
        <v>0.93107952617107836</v>
      </c>
      <c r="F12" s="15" cm="1">
        <f t="array" aca="1" ref="F12" ca="1">INDIRECT("DATA!F" &amp; 212-5*(ROW()-2)/2+(COLUMN()-6)/3)</f>
        <v>0.99990451454317564</v>
      </c>
      <c r="G12" s="16" cm="1">
        <f t="array" aca="1" ref="G12" ca="1">INDIRECT("DATA!G" &amp; 212-5*(ROW()-2)/2+(COLUMN()-7)/3)</f>
        <v>0.97865433458631035</v>
      </c>
      <c r="H12" s="14" cm="1">
        <f t="array" aca="1" ref="H12" ca="1">INDIRECT("DATA!E"&amp;212-5*(ROW()-2)/2+(COLUMN()-5)/3)</f>
        <v>0.90770409148830744</v>
      </c>
      <c r="I12" s="15" cm="1">
        <f t="array" aca="1" ref="I12" ca="1">INDIRECT("DATA!F" &amp; 212-5*(ROW()-2)/2+(COLUMN()-6)/3)</f>
        <v>0.99960891044616296</v>
      </c>
      <c r="J12" s="16" cm="1">
        <f t="array" aca="1" ref="J12" ca="1">INDIRECT("DATA!G" &amp; 212-5*(ROW()-2)/2+(COLUMN()-7)/3)</f>
        <v>0.97051734812556445</v>
      </c>
      <c r="K12" s="14" cm="1">
        <f t="array" aca="1" ref="K12" ca="1">INDIRECT("DATA!E"&amp;212-5*(ROW()-2)/2+(COLUMN()-5)/3)</f>
        <v>0.83190596664735827</v>
      </c>
      <c r="L12" s="15" cm="1">
        <f t="array" aca="1" ref="L12" ca="1">INDIRECT("DATA!F" &amp; 212-5*(ROW()-2)/2+(COLUMN()-6)/3)</f>
        <v>0.99718596774912038</v>
      </c>
      <c r="M12" s="16" cm="1">
        <f t="array" aca="1" ref="M12" ca="1">INDIRECT("DATA!G" &amp; 212-5*(ROW()-2)/2+(COLUMN()-7)/3)</f>
        <v>0.94304316817934919</v>
      </c>
      <c r="N12" s="14" cm="1">
        <f t="array" aca="1" ref="N12" ca="1">INDIRECT("DATA!E"&amp;212-5*(ROW()-2)/2+(COLUMN()-5)/3)</f>
        <v>0.69672782728838301</v>
      </c>
      <c r="O12" s="15" cm="1">
        <f t="array" aca="1" ref="O12" ca="1">INDIRECT("DATA!F" &amp; 212-5*(ROW()-2)/2+(COLUMN()-6)/3)</f>
        <v>0.99940968320052803</v>
      </c>
      <c r="P12" s="16" cm="1">
        <f t="array" aca="1" ref="P12" ca="1">INDIRECT("DATA!G" &amp; 212-5*(ROW()-2)/2+(COLUMN()-7)/3)</f>
        <v>0.89710079061982961</v>
      </c>
      <c r="Q12" s="14" cm="1">
        <f t="array" aca="1" ref="Q12" ca="1">INDIRECT("DATA!E"&amp;212-5*(ROW()-2)/2+(COLUMN()-5)/3)</f>
        <v>0.53844502322725984</v>
      </c>
      <c r="R12" s="15" cm="1">
        <f t="array" aca="1" ref="R12" ca="1">INDIRECT("DATA!F" &amp; 212-5*(ROW()-2)/2+(COLUMN()-6)/3)</f>
        <v>0.95288893507144701</v>
      </c>
      <c r="S12" s="16" cm="1">
        <f t="array" aca="1" ref="S12" ca="1">INDIRECT("DATA!G" &amp; 212-5*(ROW()-2)/2+(COLUMN()-7)/3)</f>
        <v>0.79380092948375125</v>
      </c>
      <c r="T12" s="17"/>
      <c r="U12" s="37"/>
      <c r="V12" s="38">
        <v>0</v>
      </c>
      <c r="W12" s="18" t="s">
        <v>16</v>
      </c>
      <c r="X12" s="14" cm="1">
        <f t="array" aca="1" ref="X12" ca="1">INDIRECT("DATA!E"&amp;527-5*(ROW()-2)/2+(COLUMN()-24)/3)</f>
        <v>0.91795916150759616</v>
      </c>
      <c r="Y12" s="15" cm="1">
        <f t="array" aca="1" ref="Y12" ca="1">INDIRECT("DATA!F" &amp; 527-5*(ROW()-2)/2+(COLUMN()-25)/3)</f>
        <v>0.99989981968536301</v>
      </c>
      <c r="Z12" s="16" cm="1">
        <f t="array" aca="1" ref="Z12" ca="1">INDIRECT("DATA!G" &amp; 527-5*(ROW()-2)/2+(COLUMN()-26)/3)</f>
        <v>0.97519682299987942</v>
      </c>
      <c r="AA12" s="14" cm="1">
        <f t="array" aca="1" ref="AA12" ca="1">INDIRECT("DATA!E"&amp;527-5*(ROW()-2)/2+(COLUMN()-24)/3)</f>
        <v>0.88731288059081315</v>
      </c>
      <c r="AB12" s="15" cm="1">
        <f t="array" aca="1" ref="AB12" ca="1">INDIRECT("DATA!F" &amp; 527-5*(ROW()-2)/2+(COLUMN()-25)/3)</f>
        <v>0.99958393630149478</v>
      </c>
      <c r="AC12" s="16" cm="1">
        <f t="array" aca="1" ref="AC12" ca="1">INDIRECT("DATA!G" &amp; 527-5*(ROW()-2)/2+(COLUMN()-26)/3)</f>
        <v>0.96472966593207443</v>
      </c>
      <c r="AD12" s="14" cm="1">
        <f t="array" aca="1" ref="AD12" ca="1">INDIRECT("DATA!E"&amp;527-5*(ROW()-2)/2+(COLUMN()-24)/3)</f>
        <v>0.78101463768407242</v>
      </c>
      <c r="AE12" s="15" cm="1">
        <f t="array" aca="1" ref="AE12" ca="1">INDIRECT("DATA!F" &amp; 527-5*(ROW()-2)/2+(COLUMN()-25)/3)</f>
        <v>0.99634530115290143</v>
      </c>
      <c r="AF12" s="16" cm="1">
        <f t="array" aca="1" ref="AF12" ca="1">INDIRECT("DATA!G" &amp; 527-5*(ROW()-2)/2+(COLUMN()-26)/3)</f>
        <v>0.92551671516015821</v>
      </c>
      <c r="AG12" s="14" cm="1">
        <f t="array" aca="1" ref="AG12" ca="1">INDIRECT("DATA!E"&amp;527-5*(ROW()-2)/2+(COLUMN()-24)/3)</f>
        <v>0.54270244790930611</v>
      </c>
      <c r="AH12" s="15" cm="1">
        <f t="array" aca="1" ref="AH12" ca="1">INDIRECT("DATA!F" &amp; 527-5*(ROW()-2)/2+(COLUMN()-25)/3)</f>
        <v>0.99926966184124077</v>
      </c>
      <c r="AI12" s="16" cm="1">
        <f t="array" aca="1" ref="AI12" ca="1">INDIRECT("DATA!G" &amp; 527-5*(ROW()-2)/2+(COLUMN()-26)/3)</f>
        <v>0.84417555349794493</v>
      </c>
      <c r="AJ12" s="14" cm="1">
        <f t="array" aca="1" ref="AJ12" ca="1">INDIRECT("DATA!E"&amp;527-5*(ROW()-2)/2+(COLUMN()-24)/3)</f>
        <v>0.26095882781130642</v>
      </c>
      <c r="AK12" s="15" cm="1">
        <f t="array" aca="1" ref="AK12" ca="1">INDIRECT("DATA!F" &amp; 527-5*(ROW()-2)/2+(COLUMN()-25)/3)</f>
        <v>0.90338094409481684</v>
      </c>
      <c r="AL12" s="16" cm="1">
        <f t="array" aca="1" ref="AL12" ca="1">INDIRECT("DATA!G" &amp; 527-5*(ROW()-2)/2+(COLUMN()-26)/3)</f>
        <v>0.63638773135462956</v>
      </c>
    </row>
    <row r="13" spans="2:38" ht="17" thickBot="1" x14ac:dyDescent="0.25">
      <c r="B13" s="34"/>
      <c r="C13" s="36"/>
      <c r="D13" s="5" t="s">
        <v>15</v>
      </c>
      <c r="E13" s="19" cm="1">
        <f t="array" aca="1" ref="E13" ca="1">INDIRECT("DATA!H" &amp; 212-5*(ROW()-3)/2+(COLUMN()-5)/3)</f>
        <v>0.93704059941532925</v>
      </c>
      <c r="F13" s="20" cm="1">
        <f t="array" aca="1" ref="F13" ca="1">INDIRECT("DATA!I" &amp; 212-5*(ROW()-3)/2+(COLUMN()-6)/3)</f>
        <v>0.97814368068481439</v>
      </c>
      <c r="G13" s="21" cm="1">
        <f t="array" aca="1" ref="G13" ca="1">INDIRECT("DATA!J" &amp; 212-5*(ROW()-3)/2+(COLUMN()-7)/3)</f>
        <v>0.96107949830581063</v>
      </c>
      <c r="H13" s="19" cm="1">
        <f t="array" aca="1" ref="H13" ca="1">INDIRECT("DATA!H" &amp; 212-5*(ROW()-3)/2+(COLUMN()-5)/3)</f>
        <v>0.91293853654160284</v>
      </c>
      <c r="I13" s="20" cm="1">
        <f t="array" aca="1" ref="I13" ca="1">INDIRECT("DATA!I" &amp; 212-5*(ROW()-3)/2+(COLUMN()-6)/3)</f>
        <v>0.96911017832580959</v>
      </c>
      <c r="J13" s="21" cm="1">
        <f t="array" aca="1" ref="J13" ca="1">INDIRECT("DATA!J" &amp; 212-5*(ROW()-3)/2+(COLUMN()-7)/3)</f>
        <v>0.94678064438546239</v>
      </c>
      <c r="K13" s="19" cm="1">
        <f t="array" aca="1" ref="K13" ca="1">INDIRECT("DATA!H" &amp; 212-5*(ROW()-3)/2+(COLUMN()-5)/3)</f>
        <v>0.84254088495557866</v>
      </c>
      <c r="L13" s="20" cm="1">
        <f t="array" aca="1" ref="L13" ca="1">INDIRECT("DATA!I" &amp; 212-5*(ROW()-3)/2+(COLUMN()-6)/3)</f>
        <v>0.93768869205132444</v>
      </c>
      <c r="M13" s="21" cm="1">
        <f t="array" aca="1" ref="M13" ca="1">INDIRECT("DATA!J" &amp; 212-5*(ROW()-3)/2+(COLUMN()-7)/3)</f>
        <v>0.89930558185508658</v>
      </c>
      <c r="N13" s="19" cm="1">
        <f t="array" aca="1" ref="N13" ca="1">INDIRECT("DATA!H" &amp; 212-5*(ROW()-3)/2+(COLUMN()-5)/3)</f>
        <v>0.77169531122101032</v>
      </c>
      <c r="O13" s="20" cm="1">
        <f t="array" aca="1" ref="O13" ca="1">INDIRECT("DATA!I" &amp; 212-5*(ROW()-3)/2+(COLUMN()-6)/3)</f>
        <v>0.93580639127311982</v>
      </c>
      <c r="P13" s="21" cm="1">
        <f t="array" aca="1" ref="P13" ca="1">INDIRECT("DATA!J" &amp; 212-5*(ROW()-3)/2+(COLUMN()-7)/3)</f>
        <v>0.86320268551614043</v>
      </c>
      <c r="Q13" s="19" cm="1">
        <f t="array" aca="1" ref="Q13" ca="1">INDIRECT("DATA!H" &amp; 212-5*(ROW()-3)/2+(COLUMN()-5)/3)</f>
        <v>0.65248752230599516</v>
      </c>
      <c r="R13" s="20" cm="1">
        <f t="array" aca="1" ref="R13" ca="1">INDIRECT("DATA!I" &amp; 212-5*(ROW()-3)/2+(COLUMN()-6)/3)</f>
        <v>0.95774779785343445</v>
      </c>
      <c r="S13" s="21" cm="1">
        <f t="array" aca="1" ref="S13" ca="1">INDIRECT("DATA!J" &amp; 212-5*(ROW()-3)/2+(COLUMN()-7)/3)</f>
        <v>0.81844667381404379</v>
      </c>
      <c r="T13" s="17"/>
      <c r="U13" s="37"/>
      <c r="V13" s="39"/>
      <c r="W13" s="22" t="s">
        <v>15</v>
      </c>
      <c r="X13" s="19" cm="1">
        <f t="array" aca="1" ref="X13" ca="1">INDIRECT("DATA!H" &amp; 527-5*(ROW()-3)/2+(COLUMN()-24)/3)</f>
        <v>0.92288149016643561</v>
      </c>
      <c r="Y13" s="20" cm="1">
        <f t="array" aca="1" ref="Y13" ca="1">INDIRECT("DATA!I" &amp; 527-5*(ROW()-3)/2+(COLUMN()-25)/3)</f>
        <v>0.97679856613140559</v>
      </c>
      <c r="Z13" s="21" cm="1">
        <f t="array" aca="1" ref="Z13" ca="1">INDIRECT("DATA!J" &amp; 527-5*(ROW()-3)/2+(COLUMN()-26)/3)</f>
        <v>0.96535694023532459</v>
      </c>
      <c r="AA13" s="19" cm="1">
        <f t="array" aca="1" ref="AA13" ca="1">INDIRECT("DATA!H" &amp; 527-5*(ROW()-3)/2+(COLUMN()-24)/3)</f>
        <v>0.89102021921366847</v>
      </c>
      <c r="AB13" s="20" cm="1">
        <f t="array" aca="1" ref="AB13" ca="1">INDIRECT("DATA!I" &amp; 527-5*(ROW()-3)/2+(COLUMN()-25)/3)</f>
        <v>0.96581150157663165</v>
      </c>
      <c r="AC13" s="21" cm="1">
        <f t="array" aca="1" ref="AC13" ca="1">INDIRECT("DATA!J" &amp; 527-5*(ROW()-3)/2+(COLUMN()-26)/3)</f>
        <v>0.94851091528298082</v>
      </c>
      <c r="AD13" s="19" cm="1">
        <f t="array" aca="1" ref="AD13" ca="1">INDIRECT("DATA!H" &amp; 527-5*(ROW()-3)/2+(COLUMN()-24)/3)</f>
        <v>0.790380347493428</v>
      </c>
      <c r="AE13" s="20" cm="1">
        <f t="array" aca="1" ref="AE13" ca="1">INDIRECT("DATA!I" &amp; 527-5*(ROW()-3)/2+(COLUMN()-25)/3)</f>
        <v>0.92286855928914779</v>
      </c>
      <c r="AF13" s="21" cm="1">
        <f t="array" aca="1" ref="AF13" ca="1">INDIRECT("DATA!J" &amp; 527-5*(ROW()-3)/2+(COLUMN()-26)/3)</f>
        <v>0.87667567480728403</v>
      </c>
      <c r="AG13" s="19" cm="1">
        <f t="array" aca="1" ref="AG13" ca="1">INDIRECT("DATA!H" &amp; 527-5*(ROW()-3)/2+(COLUMN()-24)/3)</f>
        <v>0.66344794158594456</v>
      </c>
      <c r="AH13" s="20" cm="1">
        <f t="array" aca="1" ref="AH13" ca="1">INDIRECT("DATA!I" &amp; 527-5*(ROW()-3)/2+(COLUMN()-25)/3)</f>
        <v>0.90713210416351919</v>
      </c>
      <c r="AI13" s="21" cm="1">
        <f t="array" aca="1" ref="AI13" ca="1">INDIRECT("DATA!J" &amp; 527-5*(ROW()-3)/2+(COLUMN()-26)/3)</f>
        <v>0.79038706706426232</v>
      </c>
      <c r="AJ13" s="19" cm="1">
        <f t="array" aca="1" ref="AJ13" ca="1">INDIRECT("DATA!H" &amp; 527-5*(ROW()-3)/2+(COLUMN()-24)/3)</f>
        <v>0.3663029042331169</v>
      </c>
      <c r="AK13" s="20" cm="1">
        <f t="array" aca="1" ref="AK13" ca="1">INDIRECT("DATA!I" &amp; 527-5*(ROW()-3)/2+(COLUMN()-25)/3)</f>
        <v>0.91581399814680398</v>
      </c>
      <c r="AL13" s="21" cm="1">
        <f t="array" aca="1" ref="AL13" ca="1">INDIRECT("DATA!J" &amp; 527-5*(ROW()-3)/2+(COLUMN()-26)/3)</f>
        <v>0.65235235579538942</v>
      </c>
    </row>
    <row r="14" spans="2:38" x14ac:dyDescent="0.2">
      <c r="B14" s="34"/>
      <c r="C14" s="35">
        <v>-5</v>
      </c>
      <c r="D14" s="4" t="s">
        <v>16</v>
      </c>
      <c r="E14" s="14" cm="1">
        <f t="array" aca="1" ref="E14" ca="1">INDIRECT("DATA!E"&amp;212-5*(ROW()-2)/2+(COLUMN()-5)/3)</f>
        <v>0.95444215569683322</v>
      </c>
      <c r="F14" s="15" cm="1">
        <f t="array" aca="1" ref="F14" ca="1">INDIRECT("DATA!F" &amp; 212-5*(ROW()-2)/2+(COLUMN()-6)/3)</f>
        <v>0.99971676921763641</v>
      </c>
      <c r="G14" s="16" cm="1">
        <f t="array" aca="1" ref="G14" ca="1">INDIRECT("DATA!G" &amp; 212-5*(ROW()-2)/2+(COLUMN()-7)/3)</f>
        <v>0.9863971141144654</v>
      </c>
      <c r="H14" s="14" cm="1">
        <f t="array" aca="1" ref="H14" ca="1">INDIRECT("DATA!E"&amp;212-5*(ROW()-2)/2+(COLUMN()-5)/3)</f>
        <v>0.9328197122781976</v>
      </c>
      <c r="I14" s="15" cm="1">
        <f t="array" aca="1" ref="I14" ca="1">INDIRECT("DATA!F" &amp; 212-5*(ROW()-2)/2+(COLUMN()-6)/3)</f>
        <v>0.99990682731565816</v>
      </c>
      <c r="J14" s="16" cm="1">
        <f t="array" aca="1" ref="J14" ca="1">INDIRECT("DATA!G" &amp; 212-5*(ROW()-2)/2+(COLUMN()-7)/3)</f>
        <v>0.97918136573976755</v>
      </c>
      <c r="K14" s="14" cm="1">
        <f t="array" aca="1" ref="K14" ca="1">INDIRECT("DATA!E"&amp;212-5*(ROW()-2)/2+(COLUMN()-5)/3)</f>
        <v>0.86085316434176051</v>
      </c>
      <c r="L14" s="15" cm="1">
        <f t="array" aca="1" ref="L14" ca="1">INDIRECT("DATA!F" &amp; 212-5*(ROW()-2)/2+(COLUMN()-6)/3)</f>
        <v>0.99835426015581641</v>
      </c>
      <c r="M14" s="16" cm="1">
        <f t="array" aca="1" ref="M14" ca="1">INDIRECT("DATA!G" &amp; 212-5*(ROW()-2)/2+(COLUMN()-7)/3)</f>
        <v>0.95383053234222437</v>
      </c>
      <c r="N14" s="14" cm="1">
        <f t="array" aca="1" ref="N14" ca="1">INDIRECT("DATA!E"&amp;212-5*(ROW()-2)/2+(COLUMN()-5)/3)</f>
        <v>0.72960397585590542</v>
      </c>
      <c r="O14" s="15" cm="1">
        <f t="array" aca="1" ref="O14" ca="1">INDIRECT("DATA!F" &amp; 212-5*(ROW()-2)/2+(COLUMN()-6)/3)</f>
        <v>0.99938352636158756</v>
      </c>
      <c r="P14" s="16" cm="1">
        <f t="array" aca="1" ref="P14" ca="1">INDIRECT("DATA!G" &amp; 212-5*(ROW()-2)/2+(COLUMN()-7)/3)</f>
        <v>0.90935207242282756</v>
      </c>
      <c r="Q14" s="14" cm="1">
        <f t="array" aca="1" ref="Q14" ca="1">INDIRECT("DATA!E"&amp;212-5*(ROW()-2)/2+(COLUMN()-5)/3)</f>
        <v>0.57443430878355195</v>
      </c>
      <c r="R14" s="15" cm="1">
        <f t="array" aca="1" ref="R14" ca="1">INDIRECT("DATA!F" &amp; 212-5*(ROW()-2)/2+(COLUMN()-6)/3)</f>
        <v>0.93630578696455435</v>
      </c>
      <c r="S14" s="16" cm="1">
        <f t="array" aca="1" ref="S14" ca="1">INDIRECT("DATA!G" &amp; 212-5*(ROW()-2)/2+(COLUMN()-7)/3)</f>
        <v>0.8001049591554622</v>
      </c>
      <c r="T14" s="17"/>
      <c r="U14" s="37"/>
      <c r="V14" s="38">
        <v>-5</v>
      </c>
      <c r="W14" s="18" t="s">
        <v>16</v>
      </c>
      <c r="X14" s="14" cm="1">
        <f t="array" aca="1" ref="X14" ca="1">INDIRECT("DATA!E"&amp;527-5*(ROW()-2)/2+(COLUMN()-24)/3)</f>
        <v>0.94706629294145017</v>
      </c>
      <c r="Y14" s="15" cm="1">
        <f t="array" aca="1" ref="Y14" ca="1">INDIRECT("DATA!F" &amp; 527-5*(ROW()-2)/2+(COLUMN()-25)/3)</f>
        <v>0.99972332187041357</v>
      </c>
      <c r="Z14" s="16" cm="1">
        <f t="array" aca="1" ref="Z14" ca="1">INDIRECT("DATA!G" &amp; 527-5*(ROW()-2)/2+(COLUMN()-26)/3)</f>
        <v>0.98454108322067002</v>
      </c>
      <c r="AA14" s="14" cm="1">
        <f t="array" aca="1" ref="AA14" ca="1">INDIRECT("DATA!E"&amp;527-5*(ROW()-2)/2+(COLUMN()-24)/3)</f>
        <v>0.91982996839777875</v>
      </c>
      <c r="AB14" s="15" cm="1">
        <f t="array" aca="1" ref="AB14" ca="1">INDIRECT("DATA!F" &amp; 527-5*(ROW()-2)/2+(COLUMN()-25)/3)</f>
        <v>0.999923672024841</v>
      </c>
      <c r="AC14" s="16" cm="1">
        <f t="array" aca="1" ref="AC14" ca="1">INDIRECT("DATA!G" &amp; 527-5*(ROW()-2)/2+(COLUMN()-26)/3)</f>
        <v>0.97569172449253883</v>
      </c>
      <c r="AD14" s="14" cm="1">
        <f t="array" aca="1" ref="AD14" ca="1">INDIRECT("DATA!E"&amp;527-5*(ROW()-2)/2+(COLUMN()-24)/3)</f>
        <v>0.82275563032458532</v>
      </c>
      <c r="AE14" s="15" cm="1">
        <f t="array" aca="1" ref="AE14" ca="1">INDIRECT("DATA!F" &amp; 527-5*(ROW()-2)/2+(COLUMN()-25)/3)</f>
        <v>0.9979592261259328</v>
      </c>
      <c r="AF14" s="16" cm="1">
        <f t="array" aca="1" ref="AF14" ca="1">INDIRECT("DATA!G" &amp; 527-5*(ROW()-2)/2+(COLUMN()-26)/3)</f>
        <v>0.94134049061801517</v>
      </c>
      <c r="AG14" s="14" cm="1">
        <f t="array" aca="1" ref="AG14" ca="1">INDIRECT("DATA!E"&amp;527-5*(ROW()-2)/2+(COLUMN()-24)/3)</f>
        <v>0.60593339605067154</v>
      </c>
      <c r="AH14" s="15" cm="1">
        <f t="array" aca="1" ref="AH14" ca="1">INDIRECT("DATA!F" &amp; 527-5*(ROW()-2)/2+(COLUMN()-25)/3)</f>
        <v>0.999077362853105</v>
      </c>
      <c r="AI14" s="16" cm="1">
        <f t="array" aca="1" ref="AI14" ca="1">INDIRECT("DATA!G" &amp; 527-5*(ROW()-2)/2+(COLUMN()-26)/3)</f>
        <v>0.86712100946103854</v>
      </c>
      <c r="AJ14" s="14" cm="1">
        <f t="array" aca="1" ref="AJ14" ca="1">INDIRECT("DATA!E"&amp;527-5*(ROW()-2)/2+(COLUMN()-24)/3)</f>
        <v>0.32756615383762411</v>
      </c>
      <c r="AK14" s="15" cm="1">
        <f t="array" aca="1" ref="AK14" ca="1">INDIRECT("DATA!F" &amp; 527-5*(ROW()-2)/2+(COLUMN()-25)/3)</f>
        <v>0.87655750514661346</v>
      </c>
      <c r="AL14" s="16" cm="1">
        <f t="array" aca="1" ref="AL14" ca="1">INDIRECT("DATA!G" &amp; 527-5*(ROW()-2)/2+(COLUMN()-26)/3)</f>
        <v>0.66430299020242634</v>
      </c>
    </row>
    <row r="15" spans="2:38" ht="17" thickBot="1" x14ac:dyDescent="0.25">
      <c r="B15" s="34"/>
      <c r="C15" s="36"/>
      <c r="D15" s="5" t="s">
        <v>15</v>
      </c>
      <c r="E15" s="19" cm="1">
        <f t="array" aca="1" ref="E15" ca="1">INDIRECT("DATA!H" &amp; 212-5*(ROW()-3)/2+(COLUMN()-5)/3)</f>
        <v>0.95835174172380122</v>
      </c>
      <c r="F15" s="20" cm="1">
        <f t="array" aca="1" ref="F15" ca="1">INDIRECT("DATA!I" &amp; 212-5*(ROW()-3)/2+(COLUMN()-6)/3)</f>
        <v>0.98454772951227842</v>
      </c>
      <c r="G15" s="21" cm="1">
        <f t="array" aca="1" ref="G15" ca="1">INDIRECT("DATA!J" &amp; 212-5*(ROW()-3)/2+(COLUMN()-7)/3)</f>
        <v>0.9737750937595826</v>
      </c>
      <c r="H15" s="19" cm="1">
        <f t="array" aca="1" ref="H15" ca="1">INDIRECT("DATA!H" &amp; 212-5*(ROW()-3)/2+(COLUMN()-5)/3)</f>
        <v>0.93571109888443216</v>
      </c>
      <c r="I15" s="20" cm="1">
        <f t="array" aca="1" ref="I15" ca="1">INDIRECT("DATA!I" &amp; 212-5*(ROW()-3)/2+(COLUMN()-6)/3)</f>
        <v>0.97622022475868397</v>
      </c>
      <c r="J15" s="21" cm="1">
        <f t="array" aca="1" ref="J15" ca="1">INDIRECT("DATA!J" &amp; 212-5*(ROW()-3)/2+(COLUMN()-7)/3)</f>
        <v>0.96011287630319642</v>
      </c>
      <c r="K15" s="19" cm="1">
        <f t="array" aca="1" ref="K15" ca="1">INDIRECT("DATA!H" &amp; 212-5*(ROW()-3)/2+(COLUMN()-5)/3)</f>
        <v>0.8689562791434472</v>
      </c>
      <c r="L15" s="20" cm="1">
        <f t="array" aca="1" ref="L15" ca="1">INDIRECT("DATA!I" &amp; 212-5*(ROW()-3)/2+(COLUMN()-6)/3)</f>
        <v>0.9482141780014498</v>
      </c>
      <c r="M15" s="21" cm="1">
        <f t="array" aca="1" ref="M15" ca="1">INDIRECT("DATA!J" &amp; 212-5*(ROW()-3)/2+(COLUMN()-7)/3)</f>
        <v>0.9155951104752128</v>
      </c>
      <c r="N15" s="19" cm="1">
        <f t="array" aca="1" ref="N15" ca="1">INDIRECT("DATA!H" &amp; 212-5*(ROW()-3)/2+(COLUMN()-5)/3)</f>
        <v>0.78472242811856474</v>
      </c>
      <c r="O15" s="20" cm="1">
        <f t="array" aca="1" ref="O15" ca="1">INDIRECT("DATA!I" &amp; 212-5*(ROW()-3)/2+(COLUMN()-6)/3)</f>
        <v>0.92942043471292835</v>
      </c>
      <c r="P15" s="21" cm="1">
        <f t="array" aca="1" ref="P15" ca="1">INDIRECT("DATA!J" &amp; 212-5*(ROW()-3)/2+(COLUMN()-7)/3)</f>
        <v>0.86801947955147896</v>
      </c>
      <c r="Q15" s="19" cm="1">
        <f t="array" aca="1" ref="Q15" ca="1">INDIRECT("DATA!H" &amp; 212-5*(ROW()-3)/2+(COLUMN()-5)/3)</f>
        <v>0.67878826797586311</v>
      </c>
      <c r="R15" s="20" cm="1">
        <f t="array" aca="1" ref="R15" ca="1">INDIRECT("DATA!I" &amp; 212-5*(ROW()-3)/2+(COLUMN()-6)/3)</f>
        <v>0.98462084904731118</v>
      </c>
      <c r="S15" s="21" cm="1">
        <f t="array" aca="1" ref="S15" ca="1">INDIRECT("DATA!J" &amp; 212-5*(ROW()-3)/2+(COLUMN()-7)/3)</f>
        <v>0.8520869216268423</v>
      </c>
      <c r="T15" s="17"/>
      <c r="U15" s="37"/>
      <c r="V15" s="39"/>
      <c r="W15" s="22" t="s">
        <v>15</v>
      </c>
      <c r="X15" s="19" cm="1">
        <f t="array" aca="1" ref="X15" ca="1">INDIRECT("DATA!H" &amp; 527-5*(ROW()-3)/2+(COLUMN()-24)/3)</f>
        <v>0.95066518104992159</v>
      </c>
      <c r="Y15" s="20" cm="1">
        <f t="array" aca="1" ref="Y15" ca="1">INDIRECT("DATA!I" &amp; 527-5*(ROW()-3)/2+(COLUMN()-25)/3)</f>
        <v>0.98430612467969258</v>
      </c>
      <c r="Z15" s="21" cm="1">
        <f t="array" aca="1" ref="Z15" ca="1">INDIRECT("DATA!J" &amp; 527-5*(ROW()-3)/2+(COLUMN()-26)/3)</f>
        <v>0.97759298140860318</v>
      </c>
      <c r="AA15" s="19" cm="1">
        <f t="array" aca="1" ref="AA15" ca="1">INDIRECT("DATA!H" &amp; 527-5*(ROW()-3)/2+(COLUMN()-24)/3)</f>
        <v>0.9221410967506628</v>
      </c>
      <c r="AB15" s="20" cm="1">
        <f t="array" aca="1" ref="AB15" ca="1">INDIRECT("DATA!I" &amp; 527-5*(ROW()-3)/2+(COLUMN()-25)/3)</f>
        <v>0.97507825115186864</v>
      </c>
      <c r="AC15" s="21" cm="1">
        <f t="array" aca="1" ref="AC15" ca="1">INDIRECT("DATA!J" &amp; 527-5*(ROW()-3)/2+(COLUMN()-26)/3)</f>
        <v>0.96326934715227364</v>
      </c>
      <c r="AD15" s="19" cm="1">
        <f t="array" aca="1" ref="AD15" ca="1">INDIRECT("DATA!H" &amp; 527-5*(ROW()-3)/2+(COLUMN()-24)/3)</f>
        <v>0.83132488204667976</v>
      </c>
      <c r="AE15" s="20" cm="1">
        <f t="array" aca="1" ref="AE15" ca="1">INDIRECT("DATA!I" &amp; 527-5*(ROW()-3)/2+(COLUMN()-25)/3)</f>
        <v>0.93877486449965597</v>
      </c>
      <c r="AF15" s="21" cm="1">
        <f t="array" aca="1" ref="AF15" ca="1">INDIRECT("DATA!J" &amp; 527-5*(ROW()-3)/2+(COLUMN()-26)/3)</f>
        <v>0.90208339661174564</v>
      </c>
      <c r="AG15" s="19" cm="1">
        <f t="array" aca="1" ref="AG15" ca="1">INDIRECT("DATA!H" &amp; 527-5*(ROW()-3)/2+(COLUMN()-24)/3)</f>
        <v>0.69396770426921306</v>
      </c>
      <c r="AH15" s="20" cm="1">
        <f t="array" aca="1" ref="AH15" ca="1">INDIRECT("DATA!I" &amp; 527-5*(ROW()-3)/2+(COLUMN()-25)/3)</f>
        <v>0.9018572197926048</v>
      </c>
      <c r="AI15" s="21" cm="1">
        <f t="array" aca="1" ref="AI15" ca="1">INDIRECT("DATA!J" &amp; 527-5*(ROW()-3)/2+(COLUMN()-26)/3)</f>
        <v>0.80504728453369345</v>
      </c>
      <c r="AJ15" s="19" cm="1">
        <f t="array" aca="1" ref="AJ15" ca="1">INDIRECT("DATA!H" &amp; 527-5*(ROW()-3)/2+(COLUMN()-24)/3)</f>
        <v>0.39697141433239708</v>
      </c>
      <c r="AK15" s="20" cm="1">
        <f t="array" aca="1" ref="AK15" ca="1">INDIRECT("DATA!I" &amp; 527-5*(ROW()-3)/2+(COLUMN()-25)/3)</f>
        <v>0.97569203466913457</v>
      </c>
      <c r="AL15" s="21" cm="1">
        <f t="array" aca="1" ref="AL15" ca="1">INDIRECT("DATA!J" &amp; 527-5*(ROW()-3)/2+(COLUMN()-26)/3)</f>
        <v>0.72290985526930107</v>
      </c>
    </row>
    <row r="16" spans="2:38" x14ac:dyDescent="0.2">
      <c r="B16" s="34"/>
      <c r="C16" s="35">
        <v>-10</v>
      </c>
      <c r="D16" s="4" t="s">
        <v>16</v>
      </c>
      <c r="E16" s="14" cm="1">
        <f t="array" aca="1" ref="E16" ca="1">INDIRECT("DATA!E"&amp;212-5*(ROW()-2)/2+(COLUMN()-5)/3)</f>
        <v>0.97489928665862802</v>
      </c>
      <c r="F16" s="15" cm="1">
        <f t="array" aca="1" ref="F16" ca="1">INDIRECT("DATA!F" &amp; 212-5*(ROW()-2)/2+(COLUMN()-6)/3)</f>
        <v>0.99766569010688322</v>
      </c>
      <c r="G16" s="16" cm="1">
        <f t="array" aca="1" ref="G16" ca="1">INDIRECT("DATA!G" &amp; 212-5*(ROW()-2)/2+(COLUMN()-7)/3)</f>
        <v>0.98998802175616041</v>
      </c>
      <c r="H16" s="14" cm="1">
        <f t="array" aca="1" ref="H16" ca="1">INDIRECT("DATA!E"&amp;212-5*(ROW()-2)/2+(COLUMN()-5)/3)</f>
        <v>0.95102683147186995</v>
      </c>
      <c r="I16" s="15" cm="1">
        <f t="array" aca="1" ref="I16" ca="1">INDIRECT("DATA!F" &amp; 212-5*(ROW()-2)/2+(COLUMN()-6)/3)</f>
        <v>0.99969044919198957</v>
      </c>
      <c r="J16" s="16" cm="1">
        <f t="array" aca="1" ref="J16" ca="1">INDIRECT("DATA!G" &amp; 212-5*(ROW()-2)/2+(COLUMN()-7)/3)</f>
        <v>0.9852892114174594</v>
      </c>
      <c r="K16" s="14" cm="1">
        <f t="array" aca="1" ref="K16" ca="1">INDIRECT("DATA!E"&amp;212-5*(ROW()-2)/2+(COLUMN()-5)/3)</f>
        <v>0.88352298938651441</v>
      </c>
      <c r="L16" s="15" cm="1">
        <f t="array" aca="1" ref="L16" ca="1">INDIRECT("DATA!F" &amp; 212-5*(ROW()-2)/2+(COLUMN()-6)/3)</f>
        <v>0.999097819535258</v>
      </c>
      <c r="M16" s="16" cm="1">
        <f t="array" aca="1" ref="M16" ca="1">INDIRECT("DATA!G" &amp; 212-5*(ROW()-2)/2+(COLUMN()-7)/3)</f>
        <v>0.96207116222115396</v>
      </c>
      <c r="N16" s="14" cm="1">
        <f t="array" aca="1" ref="N16" ca="1">INDIRECT("DATA!E"&amp;212-5*(ROW()-2)/2+(COLUMN()-5)/3)</f>
        <v>0.75702240737141868</v>
      </c>
      <c r="O16" s="15" cm="1">
        <f t="array" aca="1" ref="O16" ca="1">INDIRECT("DATA!F" &amp; 212-5*(ROW()-2)/2+(COLUMN()-6)/3)</f>
        <v>0.99902155266669002</v>
      </c>
      <c r="P16" s="16" cm="1">
        <f t="array" aca="1" ref="P16" ca="1">INDIRECT("DATA!G" &amp; 212-5*(ROW()-2)/2+(COLUMN()-7)/3)</f>
        <v>0.91900716895614598</v>
      </c>
      <c r="Q16" s="14" cm="1">
        <f t="array" aca="1" ref="Q16" ca="1">INDIRECT("DATA!E"&amp;212-5*(ROW()-2)/2+(COLUMN()-5)/3)</f>
        <v>0.60208880049379931</v>
      </c>
      <c r="R16" s="15" cm="1">
        <f t="array" aca="1" ref="R16" ca="1">INDIRECT("DATA!F" &amp; 212-5*(ROW()-2)/2+(COLUMN()-6)/3)</f>
        <v>0.92558997723627279</v>
      </c>
      <c r="S16" s="16" cm="1">
        <f t="array" aca="1" ref="S16" ca="1">INDIRECT("DATA!G" &amp; 212-5*(ROW()-2)/2+(COLUMN()-7)/3)</f>
        <v>0.80604455755784044</v>
      </c>
      <c r="T16" s="17"/>
      <c r="U16" s="37"/>
      <c r="V16" s="38">
        <v>-10</v>
      </c>
      <c r="W16" s="18" t="s">
        <v>16</v>
      </c>
      <c r="X16" s="14" cm="1">
        <f t="array" aca="1" ref="X16" ca="1">INDIRECT("DATA!E"&amp;527-5*(ROW()-2)/2+(COLUMN()-24)/3)</f>
        <v>0.97222355641182878</v>
      </c>
      <c r="Y16" s="15" cm="1">
        <f t="array" aca="1" ref="Y16" ca="1">INDIRECT("DATA!F" &amp; 527-5*(ROW()-2)/2+(COLUMN()-25)/3)</f>
        <v>0.9974016486259516</v>
      </c>
      <c r="Z16" s="16" cm="1">
        <f t="array" aca="1" ref="Z16" ca="1">INDIRECT("DATA!G" &amp; 527-5*(ROW()-2)/2+(COLUMN()-26)/3)</f>
        <v>0.98888248110142596</v>
      </c>
      <c r="AA16" s="14" cm="1">
        <f t="array" aca="1" ref="AA16" ca="1">INDIRECT("DATA!E"&amp;527-5*(ROW()-2)/2+(COLUMN()-24)/3)</f>
        <v>0.94209911467234642</v>
      </c>
      <c r="AB16" s="15" cm="1">
        <f t="array" aca="1" ref="AB16" ca="1">INDIRECT("DATA!F" &amp; 527-5*(ROW()-2)/2+(COLUMN()-25)/3)</f>
        <v>0.99968834554683961</v>
      </c>
      <c r="AC16" s="16" cm="1">
        <f t="array" aca="1" ref="AC16" ca="1">INDIRECT("DATA!G" &amp; 527-5*(ROW()-2)/2+(COLUMN()-26)/3)</f>
        <v>0.98311065481231397</v>
      </c>
      <c r="AD16" s="14" cm="1">
        <f t="array" aca="1" ref="AD16" ca="1">INDIRECT("DATA!E"&amp;527-5*(ROW()-2)/2+(COLUMN()-24)/3)</f>
        <v>0.85415241287598054</v>
      </c>
      <c r="AE16" s="15" cm="1">
        <f t="array" aca="1" ref="AE16" ca="1">INDIRECT("DATA!F" &amp; 527-5*(ROW()-2)/2+(COLUMN()-25)/3)</f>
        <v>0.99892268726564959</v>
      </c>
      <c r="AF16" s="16" cm="1">
        <f t="array" aca="1" ref="AF16" ca="1">INDIRECT("DATA!G" &amp; 527-5*(ROW()-2)/2+(COLUMN()-26)/3)</f>
        <v>0.95286845915572604</v>
      </c>
      <c r="AG16" s="14" cm="1">
        <f t="array" aca="1" ref="AG16" ca="1">INDIRECT("DATA!E"&amp;527-5*(ROW()-2)/2+(COLUMN()-24)/3)</f>
        <v>0.65680281680381225</v>
      </c>
      <c r="AH16" s="15" cm="1">
        <f t="array" aca="1" ref="AH16" ca="1">INDIRECT("DATA!F" &amp; 527-5*(ROW()-2)/2+(COLUMN()-25)/3)</f>
        <v>0.99856622724433475</v>
      </c>
      <c r="AI16" s="16" cm="1">
        <f t="array" aca="1" ref="AI16" ca="1">INDIRECT("DATA!G" &amp; 527-5*(ROW()-2)/2+(COLUMN()-26)/3)</f>
        <v>0.88458585121728683</v>
      </c>
      <c r="AJ16" s="14" cm="1">
        <f t="array" aca="1" ref="AJ16" ca="1">INDIRECT("DATA!E"&amp;527-5*(ROW()-2)/2+(COLUMN()-24)/3)</f>
        <v>0.3779036878542601</v>
      </c>
      <c r="AK16" s="15" cm="1">
        <f t="array" aca="1" ref="AK16" ca="1">INDIRECT("DATA!F" &amp; 527-5*(ROW()-2)/2+(COLUMN()-25)/3)</f>
        <v>0.86311972845365337</v>
      </c>
      <c r="AL16" s="16" cm="1">
        <f t="array" aca="1" ref="AL16" ca="1">INDIRECT("DATA!G" &amp; 527-5*(ROW()-2)/2+(COLUMN()-26)/3)</f>
        <v>0.6862062167132843</v>
      </c>
    </row>
    <row r="17" spans="2:38" ht="17" thickBot="1" x14ac:dyDescent="0.25">
      <c r="B17" s="34"/>
      <c r="C17" s="36"/>
      <c r="D17" s="5" t="s">
        <v>15</v>
      </c>
      <c r="E17" s="19" cm="1">
        <f t="array" aca="1" ref="E17" ca="1">INDIRECT("DATA!H" &amp; 212-5*(ROW()-3)/2+(COLUMN()-5)/3)</f>
        <v>0.97698916724693119</v>
      </c>
      <c r="F17" s="20" cm="1">
        <f t="array" aca="1" ref="F17" ca="1">INDIRECT("DATA!I" &amp; 212-5*(ROW()-3)/2+(COLUMN()-6)/3)</f>
        <v>0.99173516313402355</v>
      </c>
      <c r="G17" s="21" cm="1">
        <f t="array" aca="1" ref="G17" ca="1">INDIRECT("DATA!J" &amp; 212-5*(ROW()-3)/2+(COLUMN()-7)/3)</f>
        <v>0.98557732434563838</v>
      </c>
      <c r="H17" s="19" cm="1">
        <f t="array" aca="1" ref="H17" ca="1">INDIRECT("DATA!H" &amp; 212-5*(ROW()-3)/2+(COLUMN()-5)/3)</f>
        <v>0.95465298830849077</v>
      </c>
      <c r="I17" s="20" cm="1">
        <f t="array" aca="1" ref="I17" ca="1">INDIRECT("DATA!I" &amp; 212-5*(ROW()-3)/2+(COLUMN()-6)/3)</f>
        <v>0.98318587845517358</v>
      </c>
      <c r="J17" s="21" cm="1">
        <f t="array" aca="1" ref="J17" ca="1">INDIRECT("DATA!J" &amp; 212-5*(ROW()-3)/2+(COLUMN()-7)/3)</f>
        <v>0.97180412435569996</v>
      </c>
      <c r="K17" s="19" cm="1">
        <f t="array" aca="1" ref="K17" ca="1">INDIRECT("DATA!H" &amp; 212-5*(ROW()-3)/2+(COLUMN()-5)/3)</f>
        <v>0.8900129789748582</v>
      </c>
      <c r="L17" s="20" cm="1">
        <f t="array" aca="1" ref="L17" ca="1">INDIRECT("DATA!I" &amp; 212-5*(ROW()-3)/2+(COLUMN()-6)/3)</f>
        <v>0.95642025916873719</v>
      </c>
      <c r="M17" s="21" cm="1">
        <f t="array" aca="1" ref="M17" ca="1">INDIRECT("DATA!J" &amp; 212-5*(ROW()-3)/2+(COLUMN()-7)/3)</f>
        <v>0.92848740514988803</v>
      </c>
      <c r="N17" s="19" cm="1">
        <f t="array" aca="1" ref="N17" ca="1">INDIRECT("DATA!H" &amp; 212-5*(ROW()-3)/2+(COLUMN()-5)/3)</f>
        <v>0.80265916911851265</v>
      </c>
      <c r="O17" s="20" cm="1">
        <f t="array" aca="1" ref="O17" ca="1">INDIRECT("DATA!I" &amp; 212-5*(ROW()-3)/2+(COLUMN()-6)/3)</f>
        <v>0.92963072248025502</v>
      </c>
      <c r="P17" s="21" cm="1">
        <f t="array" aca="1" ref="P17" ca="1">INDIRECT("DATA!J" &amp; 212-5*(ROW()-3)/2+(COLUMN()-7)/3)</f>
        <v>0.8739810083432572</v>
      </c>
      <c r="Q17" s="19" cm="1">
        <f t="array" aca="1" ref="Q17" ca="1">INDIRECT("DATA!H" &amp; 212-5*(ROW()-3)/2+(COLUMN()-5)/3)</f>
        <v>0.70789520976647835</v>
      </c>
      <c r="R17" s="20" cm="1">
        <f t="array" aca="1" ref="R17" ca="1">INDIRECT("DATA!I" &amp; 212-5*(ROW()-3)/2+(COLUMN()-6)/3)</f>
        <v>0.99554570804244702</v>
      </c>
      <c r="S17" s="21" cm="1">
        <f t="array" aca="1" ref="S17" ca="1">INDIRECT("DATA!J" &amp; 212-5*(ROW()-3)/2+(COLUMN()-7)/3)</f>
        <v>0.87073989150055953</v>
      </c>
      <c r="T17" s="17"/>
      <c r="U17" s="37"/>
      <c r="V17" s="39"/>
      <c r="W17" s="22" t="s">
        <v>15</v>
      </c>
      <c r="X17" s="19" cm="1">
        <f t="array" aca="1" ref="X17" ca="1">INDIRECT("DATA!H" &amp; 527-5*(ROW()-3)/2+(COLUMN()-24)/3)</f>
        <v>0.97345535418463636</v>
      </c>
      <c r="Y17" s="20" cm="1">
        <f t="array" aca="1" ref="Y17" ca="1">INDIRECT("DATA!I" &amp; 527-5*(ROW()-3)/2+(COLUMN()-25)/3)</f>
        <v>0.99170653766368022</v>
      </c>
      <c r="Z17" s="21" cm="1">
        <f t="array" aca="1" ref="Z17" ca="1">INDIRECT("DATA!J" &amp; 527-5*(ROW()-3)/2+(COLUMN()-26)/3)</f>
        <v>0.98829105567843922</v>
      </c>
      <c r="AA17" s="19" cm="1">
        <f t="array" aca="1" ref="AA17" ca="1">INDIRECT("DATA!H" &amp; 527-5*(ROW()-3)/2+(COLUMN()-24)/3)</f>
        <v>0.94635877628267195</v>
      </c>
      <c r="AB17" s="20" cm="1">
        <f t="array" aca="1" ref="AB17" ca="1">INDIRECT("DATA!I" &amp; 527-5*(ROW()-3)/2+(COLUMN()-25)/3)</f>
        <v>0.98309298799998801</v>
      </c>
      <c r="AC17" s="21" cm="1">
        <f t="array" aca="1" ref="AC17" ca="1">INDIRECT("DATA!J" &amp; 527-5*(ROW()-3)/2+(COLUMN()-26)/3)</f>
        <v>0.97514775552795041</v>
      </c>
      <c r="AD17" s="19" cm="1">
        <f t="array" aca="1" ref="AD17" ca="1">INDIRECT("DATA!H" &amp; 527-5*(ROW()-3)/2+(COLUMN()-24)/3)</f>
        <v>0.86148104655129631</v>
      </c>
      <c r="AE17" s="20" cm="1">
        <f t="array" aca="1" ref="AE17" ca="1">INDIRECT("DATA!I" &amp; 527-5*(ROW()-3)/2+(COLUMN()-25)/3)</f>
        <v>0.94975761771563205</v>
      </c>
      <c r="AF17" s="21" cm="1">
        <f t="array" aca="1" ref="AF17" ca="1">INDIRECT("DATA!J" &amp; 527-5*(ROW()-3)/2+(COLUMN()-26)/3)</f>
        <v>0.9207502825671332</v>
      </c>
      <c r="AG17" s="19" cm="1">
        <f t="array" aca="1" ref="AG17" ca="1">INDIRECT("DATA!H" &amp; 527-5*(ROW()-3)/2+(COLUMN()-24)/3)</f>
        <v>0.72337523559645811</v>
      </c>
      <c r="AH17" s="20" cm="1">
        <f t="array" aca="1" ref="AH17" ca="1">INDIRECT("DATA!I" &amp; 527-5*(ROW()-3)/2+(COLUMN()-25)/3)</f>
        <v>0.90479015044296318</v>
      </c>
      <c r="AI17" s="21" cm="1">
        <f t="array" aca="1" ref="AI17" ca="1">INDIRECT("DATA!J" &amp; 527-5*(ROW()-3)/2+(COLUMN()-26)/3)</f>
        <v>0.81952133797029214</v>
      </c>
      <c r="AJ17" s="19" cm="1">
        <f t="array" aca="1" ref="AJ17" ca="1">INDIRECT("DATA!H" &amp; 527-5*(ROW()-3)/2+(COLUMN()-24)/3)</f>
        <v>0.45271552421239858</v>
      </c>
      <c r="AK17" s="20" cm="1">
        <f t="array" aca="1" ref="AK17" ca="1">INDIRECT("DATA!I" &amp; 527-5*(ROW()-3)/2+(COLUMN()-25)/3)</f>
        <v>0.99424041486163584</v>
      </c>
      <c r="AL17" s="21" cm="1">
        <f t="array" aca="1" ref="AL17" ca="1">INDIRECT("DATA!J" &amp; 527-5*(ROW()-3)/2+(COLUMN()-26)/3)</f>
        <v>0.7745019749103228</v>
      </c>
    </row>
    <row r="18" spans="2:38" x14ac:dyDescent="0.2">
      <c r="B18" s="34"/>
      <c r="C18" s="40">
        <v>-15</v>
      </c>
      <c r="D18" s="4" t="s">
        <v>16</v>
      </c>
      <c r="E18" s="14" cm="1">
        <f t="array" aca="1" ref="E18" ca="1">INDIRECT("DATA!E"&amp;212-5*(ROW()-2)/2+(COLUMN()-5)/3)</f>
        <v>0.98513076383687004</v>
      </c>
      <c r="F18" s="15" cm="1">
        <f t="array" aca="1" ref="F18" ca="1">INDIRECT("DATA!F" &amp; 212-5*(ROW()-2)/2+(COLUMN()-6)/3)</f>
        <v>0.99590489175777674</v>
      </c>
      <c r="G18" s="16" cm="1">
        <f t="array" aca="1" ref="G18" ca="1">INDIRECT("DATA!G" &amp; 212-5*(ROW()-2)/2+(COLUMN()-7)/3)</f>
        <v>0.99232111251018096</v>
      </c>
      <c r="H18" s="14" cm="1">
        <f t="array" aca="1" ref="H18" ca="1">INDIRECT("DATA!E"&amp;212-5*(ROW()-2)/2+(COLUMN()-5)/3)</f>
        <v>0.96559383931529397</v>
      </c>
      <c r="I18" s="15" cm="1">
        <f t="array" aca="1" ref="I18" ca="1">INDIRECT("DATA!F" &amp; 212-5*(ROW()-2)/2+(COLUMN()-6)/3)</f>
        <v>0.99760813814230265</v>
      </c>
      <c r="J18" s="16" cm="1">
        <f t="array" aca="1" ref="J18" ca="1">INDIRECT("DATA!G" &amp; 212-5*(ROW()-2)/2+(COLUMN()-7)/3)</f>
        <v>0.98718311880583043</v>
      </c>
      <c r="K18" s="14" cm="1">
        <f t="array" aca="1" ref="K18" ca="1">INDIRECT("DATA!E"&amp;212-5*(ROW()-2)/2+(COLUMN()-5)/3)</f>
        <v>0.8997832135436814</v>
      </c>
      <c r="L18" s="15" cm="1">
        <f t="array" aca="1" ref="L18" ca="1">INDIRECT("DATA!F" &amp; 212-5*(ROW()-2)/2+(COLUMN()-6)/3)</f>
        <v>0.99977016863347123</v>
      </c>
      <c r="M18" s="16" cm="1">
        <f t="array" aca="1" ref="M18" ca="1">INDIRECT("DATA!G" &amp; 212-5*(ROW()-2)/2+(COLUMN()-7)/3)</f>
        <v>0.96828833845834339</v>
      </c>
      <c r="N18" s="14" cm="1">
        <f t="array" aca="1" ref="N18" ca="1">INDIRECT("DATA!E"&amp;212-5*(ROW()-2)/2+(COLUMN()-5)/3)</f>
        <v>0.77893808329218583</v>
      </c>
      <c r="O18" s="15" cm="1">
        <f t="array" aca="1" ref="O18" ca="1">INDIRECT("DATA!F" &amp; 212-5*(ROW()-2)/2+(COLUMN()-6)/3)</f>
        <v>0.99842351182271305</v>
      </c>
      <c r="P18" s="16" cm="1">
        <f t="array" aca="1" ref="P18" ca="1">INDIRECT("DATA!G" &amp; 212-5*(ROW()-2)/2+(COLUMN()-7)/3)</f>
        <v>0.92627320547374858</v>
      </c>
      <c r="Q18" s="14" cm="1">
        <f t="array" aca="1" ref="Q18" ca="1">INDIRECT("DATA!E"&amp;212-5*(ROW()-2)/2+(COLUMN()-5)/3)</f>
        <v>0.62444628626649645</v>
      </c>
      <c r="R18" s="15" cm="1">
        <f t="array" aca="1" ref="R18" ca="1">INDIRECT("DATA!F" &amp; 212-5*(ROW()-2)/2+(COLUMN()-6)/3)</f>
        <v>0.90650407870477323</v>
      </c>
      <c r="S18" s="16" cm="1">
        <f t="array" aca="1" ref="S18" ca="1">INDIRECT("DATA!G" &amp; 212-5*(ROW()-2)/2+(COLUMN()-7)/3)</f>
        <v>0.80388571533121855</v>
      </c>
      <c r="T18" s="17"/>
      <c r="U18" s="37"/>
      <c r="V18" s="42">
        <v>-15</v>
      </c>
      <c r="W18" s="18" t="s">
        <v>16</v>
      </c>
      <c r="X18" s="14" cm="1">
        <f t="array" aca="1" ref="X18" ca="1">INDIRECT("DATA!E"&amp;527-5*(ROW()-2)/2+(COLUMN()-24)/3)</f>
        <v>0.98322564612897245</v>
      </c>
      <c r="Y18" s="15" cm="1">
        <f t="array" aca="1" ref="Y18" ca="1">INDIRECT("DATA!F" &amp; 527-5*(ROW()-2)/2+(COLUMN()-25)/3)</f>
        <v>0.9955179645613168</v>
      </c>
      <c r="Z18" s="16" cm="1">
        <f t="array" aca="1" ref="Z18" ca="1">INDIRECT("DATA!G" &amp; 527-5*(ROW()-2)/2+(COLUMN()-26)/3)</f>
        <v>0.99157518225696162</v>
      </c>
      <c r="AA18" s="14" cm="1">
        <f t="array" aca="1" ref="AA18" ca="1">INDIRECT("DATA!E"&amp;527-5*(ROW()-2)/2+(COLUMN()-24)/3)</f>
        <v>0.96143498882445444</v>
      </c>
      <c r="AB18" s="15" cm="1">
        <f t="array" aca="1" ref="AB18" ca="1">INDIRECT("DATA!F" &amp; 527-5*(ROW()-2)/2+(COLUMN()-25)/3)</f>
        <v>0.9973323963077918</v>
      </c>
      <c r="AC18" s="16" cm="1">
        <f t="array" aca="1" ref="AC18" ca="1">INDIRECT("DATA!G" &amp; 527-5*(ROW()-2)/2+(COLUMN()-26)/3)</f>
        <v>0.98554017764743784</v>
      </c>
      <c r="AD18" s="14" cm="1">
        <f t="array" aca="1" ref="AD18" ca="1">INDIRECT("DATA!E"&amp;527-5*(ROW()-2)/2+(COLUMN()-24)/3)</f>
        <v>0.87535825464256478</v>
      </c>
      <c r="AE18" s="15" cm="1">
        <f t="array" aca="1" ref="AE18" ca="1">INDIRECT("DATA!F" &amp; 527-5*(ROW()-2)/2+(COLUMN()-25)/3)</f>
        <v>0.99975247700324943</v>
      </c>
      <c r="AF18" s="16" cm="1">
        <f t="array" aca="1" ref="AF18" ca="1">INDIRECT("DATA!G" &amp; 527-5*(ROW()-2)/2+(COLUMN()-26)/3)</f>
        <v>0.96124176382187476</v>
      </c>
      <c r="AG18" s="14" cm="1">
        <f t="array" aca="1" ref="AG18" ca="1">INDIRECT("DATA!E"&amp;527-5*(ROW()-2)/2+(COLUMN()-24)/3)</f>
        <v>0.69562216459061987</v>
      </c>
      <c r="AH18" s="15" cm="1">
        <f t="array" aca="1" ref="AH18" ca="1">INDIRECT("DATA!F" &amp; 527-5*(ROW()-2)/2+(COLUMN()-25)/3)</f>
        <v>0.9977428266924746</v>
      </c>
      <c r="AI18" s="16" cm="1">
        <f t="array" aca="1" ref="AI18" ca="1">INDIRECT("DATA!G" &amp; 527-5*(ROW()-2)/2+(COLUMN()-26)/3)</f>
        <v>0.89723412479207476</v>
      </c>
      <c r="AJ18" s="14" cm="1">
        <f t="array" aca="1" ref="AJ18" ca="1">INDIRECT("DATA!E"&amp;527-5*(ROW()-2)/2+(COLUMN()-24)/3)</f>
        <v>0.42249833385728458</v>
      </c>
      <c r="AK18" s="15" cm="1">
        <f t="array" aca="1" ref="AK18" ca="1">INDIRECT("DATA!F" &amp; 527-5*(ROW()-2)/2+(COLUMN()-25)/3)</f>
        <v>0.83528878176513444</v>
      </c>
      <c r="AL18" s="16" cm="1">
        <f t="array" aca="1" ref="AL18" ca="1">INDIRECT("DATA!G" &amp; 527-5*(ROW()-2)/2+(COLUMN()-26)/3)</f>
        <v>0.69368293324221031</v>
      </c>
    </row>
    <row r="19" spans="2:38" ht="17" thickBot="1" x14ac:dyDescent="0.25">
      <c r="B19" s="34"/>
      <c r="C19" s="41"/>
      <c r="D19" s="5" t="s">
        <v>15</v>
      </c>
      <c r="E19" s="19" cm="1">
        <f t="array" aca="1" ref="E19" ca="1">INDIRECT("DATA!H" &amp; 212-5*(ROW()-3)/2+(COLUMN()-5)/3)</f>
        <v>0.98671444885899762</v>
      </c>
      <c r="F19" s="20" cm="1">
        <f t="array" aca="1" ref="F19" ca="1">INDIRECT("DATA!I" &amp; 212-5*(ROW()-3)/2+(COLUMN()-6)/3)</f>
        <v>0.99540099419074324</v>
      </c>
      <c r="G19" s="21" cm="1">
        <f t="array" aca="1" ref="G19" ca="1">INDIRECT("DATA!J" &amp; 212-5*(ROW()-3)/2+(COLUMN()-7)/3)</f>
        <v>0.99166337052736941</v>
      </c>
      <c r="H19" s="19" cm="1">
        <f t="array" aca="1" ref="H19" ca="1">INDIRECT("DATA!H" &amp; 212-5*(ROW()-3)/2+(COLUMN()-5)/3)</f>
        <v>0.97019634523233877</v>
      </c>
      <c r="I19" s="20" cm="1">
        <f t="array" aca="1" ref="I19" ca="1">INDIRECT("DATA!I" &amp; 212-5*(ROW()-3)/2+(COLUMN()-6)/3)</f>
        <v>0.990138488175897</v>
      </c>
      <c r="J19" s="21" cm="1">
        <f t="array" aca="1" ref="J19" ca="1">INDIRECT("DATA!J" &amp; 212-5*(ROW()-3)/2+(COLUMN()-7)/3)</f>
        <v>0.98205701163994341</v>
      </c>
      <c r="K19" s="19" cm="1">
        <f t="array" aca="1" ref="K19" ca="1">INDIRECT("DATA!H" &amp; 212-5*(ROW()-3)/2+(COLUMN()-5)/3)</f>
        <v>0.90811411061995317</v>
      </c>
      <c r="L19" s="20" cm="1">
        <f t="array" aca="1" ref="L19" ca="1">INDIRECT("DATA!I" &amp; 212-5*(ROW()-3)/2+(COLUMN()-6)/3)</f>
        <v>0.96635801250052322</v>
      </c>
      <c r="M19" s="21" cm="1">
        <f t="array" aca="1" ref="M19" ca="1">INDIRECT("DATA!J" &amp; 212-5*(ROW()-3)/2+(COLUMN()-7)/3)</f>
        <v>0.94231977580148019</v>
      </c>
      <c r="N19" s="19" cm="1">
        <f t="array" aca="1" ref="N19" ca="1">INDIRECT("DATA!H" &amp; 212-5*(ROW()-3)/2+(COLUMN()-5)/3)</f>
        <v>0.81088221136377836</v>
      </c>
      <c r="O19" s="20" cm="1">
        <f t="array" aca="1" ref="O19" ca="1">INDIRECT("DATA!I" &amp; 212-5*(ROW()-3)/2+(COLUMN()-6)/3)</f>
        <v>0.92777238116025496</v>
      </c>
      <c r="P19" s="21" cm="1">
        <f t="array" aca="1" ref="P19" ca="1">INDIRECT("DATA!J" &amp; 212-5*(ROW()-3)/2+(COLUMN()-7)/3)</f>
        <v>0.87879274444436495</v>
      </c>
      <c r="Q19" s="19" cm="1">
        <f t="array" aca="1" ref="Q19" ca="1">INDIRECT("DATA!H" &amp; 212-5*(ROW()-3)/2+(COLUMN()-5)/3)</f>
        <v>0.7317095486661982</v>
      </c>
      <c r="R19" s="20" cm="1">
        <f t="array" aca="1" ref="R19" ca="1">INDIRECT("DATA!I" &amp; 212-5*(ROW()-3)/2+(COLUMN()-6)/3)</f>
        <v>0.99760406297909443</v>
      </c>
      <c r="S19" s="21" cm="1">
        <f t="array" aca="1" ref="S19" ca="1">INDIRECT("DATA!J" &amp; 212-5*(ROW()-3)/2+(COLUMN()-7)/3)</f>
        <v>0.88295720777520859</v>
      </c>
      <c r="T19" s="17"/>
      <c r="U19" s="37"/>
      <c r="V19" s="43"/>
      <c r="W19" s="22" t="s">
        <v>15</v>
      </c>
      <c r="X19" s="19" cm="1">
        <f t="array" aca="1" ref="X19" ca="1">INDIRECT("DATA!H" &amp; 527-5*(ROW()-3)/2+(COLUMN()-24)/3)</f>
        <v>0.98909812658381879</v>
      </c>
      <c r="Y19" s="20" cm="1">
        <f t="array" aca="1" ref="Y19" ca="1">INDIRECT("DATA!I" &amp; 527-5*(ROW()-3)/2+(COLUMN()-25)/3)</f>
        <v>0.99549290537383039</v>
      </c>
      <c r="Z19" s="21" cm="1">
        <f t="array" aca="1" ref="Z19" ca="1">INDIRECT("DATA!J" &amp; 527-5*(ROW()-3)/2+(COLUMN()-26)/3)</f>
        <v>0.99361130567759504</v>
      </c>
      <c r="AA19" s="19" cm="1">
        <f t="array" aca="1" ref="AA19" ca="1">INDIRECT("DATA!H" &amp; 527-5*(ROW()-3)/2+(COLUMN()-24)/3)</f>
        <v>0.96546251211754763</v>
      </c>
      <c r="AB19" s="20" cm="1">
        <f t="array" aca="1" ref="AB19" ca="1">INDIRECT("DATA!I" &amp; 527-5*(ROW()-3)/2+(COLUMN()-25)/3)</f>
        <v>0.99052793428843999</v>
      </c>
      <c r="AC19" s="21" cm="1">
        <f t="array" aca="1" ref="AC19" ca="1">INDIRECT("DATA!J" &amp; 527-5*(ROW()-3)/2+(COLUMN()-26)/3)</f>
        <v>0.98489403056741276</v>
      </c>
      <c r="AD19" s="19" cm="1">
        <f t="array" aca="1" ref="AD19" ca="1">INDIRECT("DATA!H" &amp; 527-5*(ROW()-3)/2+(COLUMN()-24)/3)</f>
        <v>0.88695726334376812</v>
      </c>
      <c r="AE19" s="20" cm="1">
        <f t="array" aca="1" ref="AE19" ca="1">INDIRECT("DATA!I" &amp; 527-5*(ROW()-3)/2+(COLUMN()-25)/3)</f>
        <v>0.9622303521768264</v>
      </c>
      <c r="AF19" s="21" cm="1">
        <f t="array" aca="1" ref="AF19" ca="1">INDIRECT("DATA!J" &amp; 527-5*(ROW()-3)/2+(COLUMN()-26)/3)</f>
        <v>0.9392931224611526</v>
      </c>
      <c r="AG19" s="19" cm="1">
        <f t="array" aca="1" ref="AG19" ca="1">INDIRECT("DATA!H" &amp; 527-5*(ROW()-3)/2+(COLUMN()-24)/3)</f>
        <v>0.74405147687380302</v>
      </c>
      <c r="AH19" s="20" cm="1">
        <f t="array" aca="1" ref="AH19" ca="1">INDIRECT("DATA!I" &amp; 527-5*(ROW()-3)/2+(COLUMN()-25)/3)</f>
        <v>0.90483374886015244</v>
      </c>
      <c r="AI19" s="21" cm="1">
        <f t="array" aca="1" ref="AI19" ca="1">INDIRECT("DATA!J" &amp; 527-5*(ROW()-3)/2+(COLUMN()-26)/3)</f>
        <v>0.83134890221970259</v>
      </c>
      <c r="AJ19" s="19" cm="1">
        <f t="array" aca="1" ref="AJ19" ca="1">INDIRECT("DATA!H" &amp; 527-5*(ROW()-3)/2+(COLUMN()-24)/3)</f>
        <v>0.50222556832631116</v>
      </c>
      <c r="AK19" s="20" cm="1">
        <f t="array" aca="1" ref="AK19" ca="1">INDIRECT("DATA!I" &amp; 527-5*(ROW()-3)/2+(COLUMN()-25)/3)</f>
        <v>0.99555251304164416</v>
      </c>
      <c r="AL19" s="21" cm="1">
        <f t="array" aca="1" ref="AL19" ca="1">INDIRECT("DATA!J" &amp; 527-5*(ROW()-3)/2+(COLUMN()-26)/3)</f>
        <v>0.81992540405856096</v>
      </c>
    </row>
    <row r="20" spans="2:38" x14ac:dyDescent="0.2">
      <c r="B20" s="34"/>
      <c r="C20" s="41">
        <v>-20</v>
      </c>
      <c r="D20" s="4" t="s">
        <v>16</v>
      </c>
      <c r="E20" s="14" cm="1">
        <f t="array" aca="1" ref="E20" ca="1">INDIRECT("DATA!E"&amp;212-5*(ROW()-2)/2+(COLUMN()-5)/3)</f>
        <v>0.98950544774457883</v>
      </c>
      <c r="F20" s="15" cm="1">
        <f t="array" aca="1" ref="F20" ca="1">INDIRECT("DATA!F" &amp; 212-5*(ROW()-2)/2+(COLUMN()-6)/3)</f>
        <v>0.99593487071311182</v>
      </c>
      <c r="G20" s="16" cm="1">
        <f t="array" aca="1" ref="G20" ca="1">INDIRECT("DATA!G" &amp; 212-5*(ROW()-2)/2+(COLUMN()-7)/3)</f>
        <v>0.994594243787431</v>
      </c>
      <c r="H20" s="14" cm="1">
        <f t="array" aca="1" ref="H20" ca="1">INDIRECT("DATA!E"&amp;212-5*(ROW()-2)/2+(COLUMN()-5)/3)</f>
        <v>0.97491513727821277</v>
      </c>
      <c r="I20" s="15" cm="1">
        <f t="array" aca="1" ref="I20" ca="1">INDIRECT("DATA!F" &amp; 212-5*(ROW()-2)/2+(COLUMN()-6)/3)</f>
        <v>0.99752667631171477</v>
      </c>
      <c r="J20" s="16" cm="1">
        <f t="array" aca="1" ref="J20" ca="1">INDIRECT("DATA!G" &amp; 212-5*(ROW()-2)/2+(COLUMN()-7)/3)</f>
        <v>0.98991998442309037</v>
      </c>
      <c r="K20" s="14" cm="1">
        <f t="array" aca="1" ref="K20" ca="1">INDIRECT("DATA!E"&amp;212-5*(ROW()-2)/2+(COLUMN()-5)/3)</f>
        <v>0.9111510942337</v>
      </c>
      <c r="L20" s="15" cm="1">
        <f t="array" aca="1" ref="L20" ca="1">INDIRECT("DATA!F" &amp; 212-5*(ROW()-2)/2+(COLUMN()-6)/3)</f>
        <v>0.99979109914266784</v>
      </c>
      <c r="M20" s="16" cm="1">
        <f t="array" aca="1" ref="M20" ca="1">INDIRECT("DATA!G" &amp; 212-5*(ROW()-2)/2+(COLUMN()-7)/3)</f>
        <v>0.97196223666273718</v>
      </c>
      <c r="N20" s="14" cm="1">
        <f t="array" aca="1" ref="N20" ca="1">INDIRECT("DATA!E"&amp;212-5*(ROW()-2)/2+(COLUMN()-5)/3)</f>
        <v>0.79537466935532475</v>
      </c>
      <c r="O20" s="15" cm="1">
        <f t="array" aca="1" ref="O20" ca="1">INDIRECT("DATA!F" &amp; 212-5*(ROW()-2)/2+(COLUMN()-6)/3)</f>
        <v>0.99854544918645083</v>
      </c>
      <c r="P20" s="16" cm="1">
        <f t="array" aca="1" ref="P20" ca="1">INDIRECT("DATA!G" &amp; 212-5*(ROW()-2)/2+(COLUMN()-7)/3)</f>
        <v>0.93210796458034062</v>
      </c>
      <c r="Q20" s="14" cm="1">
        <f t="array" aca="1" ref="Q20" ca="1">INDIRECT("DATA!E"&amp;212-5*(ROW()-2)/2+(COLUMN()-5)/3)</f>
        <v>0.63975923262142231</v>
      </c>
      <c r="R20" s="15" cm="1">
        <f t="array" aca="1" ref="R20" ca="1">INDIRECT("DATA!F" &amp; 212-5*(ROW()-2)/2+(COLUMN()-6)/3)</f>
        <v>0.9055478833428956</v>
      </c>
      <c r="S20" s="16" cm="1">
        <f t="array" aca="1" ref="S20" ca="1">INDIRECT("DATA!G" &amp; 212-5*(ROW()-2)/2+(COLUMN()-7)/3)</f>
        <v>0.81040652863665252</v>
      </c>
      <c r="T20" s="17"/>
      <c r="U20" s="37"/>
      <c r="V20" s="43">
        <v>-20</v>
      </c>
      <c r="W20" s="18" t="s">
        <v>16</v>
      </c>
      <c r="X20" s="14" cm="1">
        <f t="array" aca="1" ref="X20" ca="1">INDIRECT("DATA!E"&amp;527-5*(ROW()-2)/2+(COLUMN()-24)/3)</f>
        <v>0.98828862832729003</v>
      </c>
      <c r="Y20" s="15" cm="1">
        <f t="array" aca="1" ref="Y20" ca="1">INDIRECT("DATA!F" &amp; 527-5*(ROW()-2)/2+(COLUMN()-25)/3)</f>
        <v>0.99557729171252241</v>
      </c>
      <c r="Z20" s="16" cm="1">
        <f t="array" aca="1" ref="Z20" ca="1">INDIRECT("DATA!G" &amp; 527-5*(ROW()-2)/2+(COLUMN()-26)/3)</f>
        <v>0.99408970242342143</v>
      </c>
      <c r="AA20" s="14" cm="1">
        <f t="array" aca="1" ref="AA20" ca="1">INDIRECT("DATA!E"&amp;527-5*(ROW()-2)/2+(COLUMN()-24)/3)</f>
        <v>0.97175378806093637</v>
      </c>
      <c r="AB20" s="15" cm="1">
        <f t="array" aca="1" ref="AB20" ca="1">INDIRECT("DATA!F" &amp; 527-5*(ROW()-2)/2+(COLUMN()-25)/3)</f>
        <v>0.99735352347956163</v>
      </c>
      <c r="AC20" s="16" cm="1">
        <f t="array" aca="1" ref="AC20" ca="1">INDIRECT("DATA!G" &amp; 527-5*(ROW()-2)/2+(COLUMN()-26)/3)</f>
        <v>0.98872279632131121</v>
      </c>
      <c r="AD20" s="14" cm="1">
        <f t="array" aca="1" ref="AD20" ca="1">INDIRECT("DATA!E"&amp;527-5*(ROW()-2)/2+(COLUMN()-24)/3)</f>
        <v>0.89070877871188781</v>
      </c>
      <c r="AE20" s="15" cm="1">
        <f t="array" aca="1" ref="AE20" ca="1">INDIRECT("DATA!F" &amp; 527-5*(ROW()-2)/2+(COLUMN()-25)/3)</f>
        <v>0.99977420722956678</v>
      </c>
      <c r="AF20" s="16" cm="1">
        <f t="array" aca="1" ref="AF20" ca="1">INDIRECT("DATA!G" &amp; 527-5*(ROW()-2)/2+(COLUMN()-26)/3)</f>
        <v>0.96607322969061704</v>
      </c>
      <c r="AG20" s="14" cm="1">
        <f t="array" aca="1" ref="AG20" ca="1">INDIRECT("DATA!E"&amp;527-5*(ROW()-2)/2+(COLUMN()-24)/3)</f>
        <v>0.72242484521360495</v>
      </c>
      <c r="AH20" s="15" cm="1">
        <f t="array" aca="1" ref="AH20" ca="1">INDIRECT("DATA!F" &amp; 527-5*(ROW()-2)/2+(COLUMN()-25)/3)</f>
        <v>0.99794717198680361</v>
      </c>
      <c r="AI20" s="16" cm="1">
        <f t="array" aca="1" ref="AI20" ca="1">INDIRECT("DATA!G" &amp; 527-5*(ROW()-2)/2+(COLUMN()-26)/3)</f>
        <v>0.90700319244887362</v>
      </c>
      <c r="AJ20" s="14" cm="1">
        <f t="array" aca="1" ref="AJ20" ca="1">INDIRECT("DATA!E"&amp;527-5*(ROW()-2)/2+(COLUMN()-24)/3)</f>
        <v>0.45036651437134778</v>
      </c>
      <c r="AK20" s="15" cm="1">
        <f t="array" aca="1" ref="AK20" ca="1">INDIRECT("DATA!F" &amp; 527-5*(ROW()-2)/2+(COLUMN()-25)/3)</f>
        <v>0.83912342405450968</v>
      </c>
      <c r="AL20" s="16" cm="1">
        <f t="array" aca="1" ref="AL20" ca="1">INDIRECT("DATA!G" &amp; 527-5*(ROW()-2)/2+(COLUMN()-26)/3)</f>
        <v>0.70951653173065798</v>
      </c>
    </row>
    <row r="21" spans="2:38" ht="17" thickBot="1" x14ac:dyDescent="0.25">
      <c r="B21" s="34"/>
      <c r="C21" s="41"/>
      <c r="D21" s="5" t="s">
        <v>15</v>
      </c>
      <c r="E21" s="19" cm="1">
        <f t="array" aca="1" ref="E21" ca="1">INDIRECT("DATA!H" &amp; 212-5*(ROW()-3)/2+(COLUMN()-5)/3)</f>
        <v>0.98989660150996717</v>
      </c>
      <c r="F21" s="20" cm="1">
        <f t="array" aca="1" ref="F21" ca="1">INDIRECT("DATA!I" &amp; 212-5*(ROW()-3)/2+(COLUMN()-6)/3)</f>
        <v>0.9972463041016556</v>
      </c>
      <c r="G21" s="21" cm="1">
        <f t="array" aca="1" ref="G21" ca="1">INDIRECT("DATA!J" &amp; 212-5*(ROW()-3)/2+(COLUMN()-7)/3)</f>
        <v>0.99359513080556117</v>
      </c>
      <c r="H21" s="19" cm="1">
        <f t="array" aca="1" ref="H21" ca="1">INDIRECT("DATA!H" &amp; 212-5*(ROW()-3)/2+(COLUMN()-5)/3)</f>
        <v>0.97664888634961122</v>
      </c>
      <c r="I21" s="20" cm="1">
        <f t="array" aca="1" ref="I21" ca="1">INDIRECT("DATA!I" &amp; 212-5*(ROW()-3)/2+(COLUMN()-6)/3)</f>
        <v>0.991188868773066</v>
      </c>
      <c r="J21" s="21" cm="1">
        <f t="array" aca="1" ref="J21" ca="1">INDIRECT("DATA!J" &amp; 212-5*(ROW()-3)/2+(COLUMN()-7)/3)</f>
        <v>0.98503802946168317</v>
      </c>
      <c r="K21" s="19" cm="1">
        <f t="array" aca="1" ref="K21" ca="1">INDIRECT("DATA!H" &amp; 212-5*(ROW()-3)/2+(COLUMN()-5)/3)</f>
        <v>0.91710999591789422</v>
      </c>
      <c r="L21" s="20" cm="1">
        <f t="array" aca="1" ref="L21" ca="1">INDIRECT("DATA!I" &amp; 212-5*(ROW()-3)/2+(COLUMN()-6)/3)</f>
        <v>0.96787784279171363</v>
      </c>
      <c r="M21" s="21" cm="1">
        <f t="array" aca="1" ref="M21" ca="1">INDIRECT("DATA!J" &amp; 212-5*(ROW()-3)/2+(COLUMN()-7)/3)</f>
        <v>0.94608281534083138</v>
      </c>
      <c r="N21" s="19" cm="1">
        <f t="array" aca="1" ref="N21" ca="1">INDIRECT("DATA!H" &amp; 212-5*(ROW()-3)/2+(COLUMN()-5)/3)</f>
        <v>0.82391350691092224</v>
      </c>
      <c r="O21" s="20" cm="1">
        <f t="array" aca="1" ref="O21" ca="1">INDIRECT("DATA!I" &amp; 212-5*(ROW()-3)/2+(COLUMN()-6)/3)</f>
        <v>0.93293618321221361</v>
      </c>
      <c r="P21" s="21" cm="1">
        <f t="array" aca="1" ref="P21" ca="1">INDIRECT("DATA!J" &amp; 212-5*(ROW()-3)/2+(COLUMN()-7)/3)</f>
        <v>0.88675439977456771</v>
      </c>
      <c r="Q21" s="19" cm="1">
        <f t="array" aca="1" ref="Q21" ca="1">INDIRECT("DATA!H" &amp; 212-5*(ROW()-3)/2+(COLUMN()-5)/3)</f>
        <v>0.74871727857593862</v>
      </c>
      <c r="R21" s="20" cm="1">
        <f t="array" aca="1" ref="R21" ca="1">INDIRECT("DATA!I" &amp; 212-5*(ROW()-3)/2+(COLUMN()-6)/3)</f>
        <v>0.99555602305074264</v>
      </c>
      <c r="S21" s="21" cm="1">
        <f t="array" aca="1" ref="S21" ca="1">INDIRECT("DATA!J" &amp; 212-5*(ROW()-3)/2+(COLUMN()-7)/3)</f>
        <v>0.89030497458030211</v>
      </c>
      <c r="T21" s="17"/>
      <c r="U21" s="37"/>
      <c r="V21" s="43"/>
      <c r="W21" s="22" t="s">
        <v>15</v>
      </c>
      <c r="X21" s="19" cm="1">
        <f t="array" aca="1" ref="X21" ca="1">INDIRECT("DATA!H" &amp; 527-5*(ROW()-3)/2+(COLUMN()-24)/3)</f>
        <v>0.99368066662207044</v>
      </c>
      <c r="Y21" s="20" cm="1">
        <f t="array" aca="1" ref="Y21" ca="1">INDIRECT("DATA!I" &amp; 527-5*(ROW()-3)/2+(COLUMN()-25)/3)</f>
        <v>0.99726435640784439</v>
      </c>
      <c r="Z21" s="21" cm="1">
        <f t="array" aca="1" ref="Z21" ca="1">INDIRECT("DATA!J" &amp; 527-5*(ROW()-3)/2+(COLUMN()-26)/3)</f>
        <v>0.99522575480124276</v>
      </c>
      <c r="AA21" s="19" cm="1">
        <f t="array" aca="1" ref="AA21" ca="1">INDIRECT("DATA!H" &amp; 527-5*(ROW()-3)/2+(COLUMN()-24)/3)</f>
        <v>0.97332847208851503</v>
      </c>
      <c r="AB21" s="20" cm="1">
        <f t="array" aca="1" ref="AB21" ca="1">INDIRECT("DATA!I" &amp; 527-5*(ROW()-3)/2+(COLUMN()-25)/3)</f>
        <v>0.99151785908307921</v>
      </c>
      <c r="AC21" s="21" cm="1">
        <f t="array" aca="1" ref="AC21" ca="1">INDIRECT("DATA!J" &amp; 527-5*(ROW()-3)/2+(COLUMN()-26)/3)</f>
        <v>0.98757651945303615</v>
      </c>
      <c r="AD21" s="19" cm="1">
        <f t="array" aca="1" ref="AD21" ca="1">INDIRECT("DATA!H" &amp; 527-5*(ROW()-3)/2+(COLUMN()-24)/3)</f>
        <v>0.89884528536313169</v>
      </c>
      <c r="AE21" s="20" cm="1">
        <f t="array" aca="1" ref="AE21" ca="1">INDIRECT("DATA!I" &amp; 527-5*(ROW()-3)/2+(COLUMN()-25)/3)</f>
        <v>0.96439630616164995</v>
      </c>
      <c r="AF21" s="21" cm="1">
        <f t="array" aca="1" ref="AF21" ca="1">INDIRECT("DATA!J" &amp; 527-5*(ROW()-3)/2+(COLUMN()-26)/3)</f>
        <v>0.94460950455819803</v>
      </c>
      <c r="AG21" s="19" cm="1">
        <f t="array" aca="1" ref="AG21" ca="1">INDIRECT("DATA!H" &amp; 527-5*(ROW()-3)/2+(COLUMN()-24)/3)</f>
        <v>0.76382462882532265</v>
      </c>
      <c r="AH21" s="20" cm="1">
        <f t="array" aca="1" ref="AH21" ca="1">INDIRECT("DATA!I" &amp; 527-5*(ROW()-3)/2+(COLUMN()-25)/3)</f>
        <v>0.91375242232816323</v>
      </c>
      <c r="AI21" s="21" cm="1">
        <f t="array" aca="1" ref="AI21" ca="1">INDIRECT("DATA!J" &amp; 527-5*(ROW()-3)/2+(COLUMN()-26)/3)</f>
        <v>0.8468301981861821</v>
      </c>
      <c r="AJ21" s="19" cm="1">
        <f t="array" aca="1" ref="AJ21" ca="1">INDIRECT("DATA!H" &amp; 527-5*(ROW()-3)/2+(COLUMN()-24)/3)</f>
        <v>0.54159383981720999</v>
      </c>
      <c r="AK21" s="20" cm="1">
        <f t="array" aca="1" ref="AK21" ca="1">INDIRECT("DATA!I" &amp; 527-5*(ROW()-3)/2+(COLUMN()-25)/3)</f>
        <v>0.99193730837278804</v>
      </c>
      <c r="AL21" s="21" cm="1">
        <f t="array" aca="1" ref="AL21" ca="1">INDIRECT("DATA!J" &amp; 527-5*(ROW()-3)/2+(COLUMN()-26)/3)</f>
        <v>0.84462493275664796</v>
      </c>
    </row>
    <row r="22" spans="2:38" x14ac:dyDescent="0.2">
      <c r="B22" s="34"/>
      <c r="C22" s="41">
        <v>-25</v>
      </c>
      <c r="D22" s="2" t="s">
        <v>16</v>
      </c>
      <c r="E22" s="14" cm="1">
        <f t="array" aca="1" ref="E22" ca="1">INDIRECT("DATA!E"&amp;212-5*(ROW()-2)/2+(COLUMN()-5)/3)</f>
        <v>0.98993477911444616</v>
      </c>
      <c r="F22" s="15" cm="1">
        <f t="array" aca="1" ref="F22" ca="1">INDIRECT("DATA!F" &amp; 212-5*(ROW()-2)/2+(COLUMN()-6)/3)</f>
        <v>0.99946677660343841</v>
      </c>
      <c r="G22" s="16" cm="1">
        <f t="array" aca="1" ref="G22" ca="1">INDIRECT("DATA!G" &amp; 212-5*(ROW()-2)/2+(COLUMN()-7)/3)</f>
        <v>0.99634653740350665</v>
      </c>
      <c r="H22" s="14" cm="1">
        <f t="array" aca="1" ref="H22" ca="1">INDIRECT("DATA!E"&amp;212-5*(ROW()-2)/2+(COLUMN()-5)/3)</f>
        <v>0.97777047613821522</v>
      </c>
      <c r="I22" s="15" cm="1">
        <f t="array" aca="1" ref="I22" ca="1">INDIRECT("DATA!F" &amp; 212-5*(ROW()-2)/2+(COLUMN()-6)/3)</f>
        <v>0.99732326853433162</v>
      </c>
      <c r="J22" s="16" cm="1">
        <f t="array" aca="1" ref="J22" ca="1">INDIRECT("DATA!G" &amp; 212-5*(ROW()-2)/2+(COLUMN()-7)/3)</f>
        <v>0.99073045555485295</v>
      </c>
      <c r="K22" s="14" cm="1">
        <f t="array" aca="1" ref="K22" ca="1">INDIRECT("DATA!E"&amp;212-5*(ROW()-2)/2+(COLUMN()-5)/3)</f>
        <v>0.91655626101399124</v>
      </c>
      <c r="L22" s="15" cm="1">
        <f t="array" aca="1" ref="L22" ca="1">INDIRECT("DATA!F" &amp; 212-5*(ROW()-2)/2+(COLUMN()-6)/3)</f>
        <v>0.99988275128667925</v>
      </c>
      <c r="M22" s="16" cm="1">
        <f t="array" aca="1" ref="M22" ca="1">INDIRECT("DATA!G" &amp; 212-5*(ROW()-2)/2+(COLUMN()-7)/3)</f>
        <v>0.97396289269687875</v>
      </c>
      <c r="N22" s="14" cm="1">
        <f t="array" aca="1" ref="N22" ca="1">INDIRECT("DATA!E"&amp;212-5*(ROW()-2)/2+(COLUMN()-5)/3)</f>
        <v>0.80642012937387508</v>
      </c>
      <c r="O22" s="15" cm="1">
        <f t="array" aca="1" ref="O22" ca="1">INDIRECT("DATA!F" &amp; 212-5*(ROW()-2)/2+(COLUMN()-6)/3)</f>
        <v>0.99863767041870677</v>
      </c>
      <c r="P22" s="16" cm="1">
        <f t="array" aca="1" ref="P22" ca="1">INDIRECT("DATA!G" &amp; 212-5*(ROW()-2)/2+(COLUMN()-7)/3)</f>
        <v>0.93600186805407437</v>
      </c>
      <c r="Q22" s="14" cm="1">
        <f t="array" aca="1" ref="Q22" ca="1">INDIRECT("DATA!E"&amp;212-5*(ROW()-2)/2+(COLUMN()-5)/3)</f>
        <v>0.65163778298605157</v>
      </c>
      <c r="R22" s="15" cm="1">
        <f t="array" aca="1" ref="R22" ca="1">INDIRECT("DATA!F" &amp; 212-5*(ROW()-2)/2+(COLUMN()-6)/3)</f>
        <v>0.93784769036520199</v>
      </c>
      <c r="S22" s="16" cm="1">
        <f t="array" aca="1" ref="S22" ca="1">INDIRECT("DATA!G" &amp; 212-5*(ROW()-2)/2+(COLUMN()-7)/3)</f>
        <v>0.83712278561209508</v>
      </c>
      <c r="T22" s="17"/>
      <c r="U22" s="37"/>
      <c r="V22" s="43">
        <v>-25</v>
      </c>
      <c r="W22" s="23" t="s">
        <v>16</v>
      </c>
      <c r="X22" s="14" cm="1">
        <f t="array" aca="1" ref="X22" ca="1">INDIRECT("DATA!E"&amp;527-5*(ROW()-2)/2+(COLUMN()-24)/3)</f>
        <v>0.98862399708091864</v>
      </c>
      <c r="Y22" s="15" cm="1">
        <f t="array" aca="1" ref="Y22" ca="1">INDIRECT("DATA!F" &amp; 527-5*(ROW()-2)/2+(COLUMN()-25)/3)</f>
        <v>0.99946257059831478</v>
      </c>
      <c r="Z22" s="16" cm="1">
        <f t="array" aca="1" ref="Z22" ca="1">INDIRECT("DATA!G" &amp; 527-5*(ROW()-2)/2+(COLUMN()-26)/3)</f>
        <v>0.99599321607904878</v>
      </c>
      <c r="AA22" s="14" cm="1">
        <f t="array" aca="1" ref="AA22" ca="1">INDIRECT("DATA!E"&amp;527-5*(ROW()-2)/2+(COLUMN()-24)/3)</f>
        <v>0.97408548938144723</v>
      </c>
      <c r="AB22" s="15" cm="1">
        <f t="array" aca="1" ref="AB22" ca="1">INDIRECT("DATA!F" &amp; 527-5*(ROW()-2)/2+(COLUMN()-25)/3)</f>
        <v>0.99710631693579976</v>
      </c>
      <c r="AC22" s="16" cm="1">
        <f t="array" aca="1" ref="AC22" ca="1">INDIRECT("DATA!G" &amp; 527-5*(ROW()-2)/2+(COLUMN()-26)/3)</f>
        <v>0.98966413224078598</v>
      </c>
      <c r="AD22" s="14" cm="1">
        <f t="array" aca="1" ref="AD22" ca="1">INDIRECT("DATA!E"&amp;527-5*(ROW()-2)/2+(COLUMN()-24)/3)</f>
        <v>0.89769822452336356</v>
      </c>
      <c r="AE22" s="15" cm="1">
        <f t="array" aca="1" ref="AE22" ca="1">INDIRECT("DATA!F" &amp; 527-5*(ROW()-2)/2+(COLUMN()-25)/3)</f>
        <v>0.99989080912761363</v>
      </c>
      <c r="AF22" s="16" cm="1">
        <f t="array" aca="1" ref="AF22" ca="1">INDIRECT("DATA!G" &amp; 527-5*(ROW()-2)/2+(COLUMN()-26)/3)</f>
        <v>0.96874382436461581</v>
      </c>
      <c r="AG22" s="14" cm="1">
        <f t="array" aca="1" ref="AG22" ca="1">INDIRECT("DATA!E"&amp;527-5*(ROW()-2)/2+(COLUMN()-24)/3)</f>
        <v>0.74017431068645656</v>
      </c>
      <c r="AH22" s="15" cm="1">
        <f t="array" aca="1" ref="AH22" ca="1">INDIRECT("DATA!F" &amp; 527-5*(ROW()-2)/2+(COLUMN()-25)/3)</f>
        <v>0.99817592007109357</v>
      </c>
      <c r="AI22" s="16" cm="1">
        <f t="array" aca="1" ref="AI22" ca="1">INDIRECT("DATA!G" &amp; 527-5*(ROW()-2)/2+(COLUMN()-26)/3)</f>
        <v>0.91353531208840677</v>
      </c>
      <c r="AJ22" s="14" cm="1">
        <f t="array" aca="1" ref="AJ22" ca="1">INDIRECT("DATA!E"&amp;527-5*(ROW()-2)/2+(COLUMN()-24)/3)</f>
        <v>0.46455527238756739</v>
      </c>
      <c r="AK22" s="15" cm="1">
        <f t="array" aca="1" ref="AK22" ca="1">INDIRECT("DATA!F" &amp; 527-5*(ROW()-2)/2+(COLUMN()-25)/3)</f>
        <v>0.89806173262982247</v>
      </c>
      <c r="AL22" s="16" cm="1">
        <f t="array" aca="1" ref="AL22" ca="1">INDIRECT("DATA!G" &amp; 527-5*(ROW()-2)/2+(COLUMN()-26)/3)</f>
        <v>0.75041207917625574</v>
      </c>
    </row>
    <row r="23" spans="2:38" ht="17" thickBot="1" x14ac:dyDescent="0.25">
      <c r="B23" s="34"/>
      <c r="C23" s="44"/>
      <c r="D23" s="6" t="s">
        <v>15</v>
      </c>
      <c r="E23" s="19" cm="1">
        <f t="array" aca="1" ref="E23" ca="1">INDIRECT("DATA!H" &amp; 212-5*(ROW()-3)/2+(COLUMN()-5)/3)</f>
        <v>0.99068708962219043</v>
      </c>
      <c r="F23" s="20" cm="1">
        <f t="array" aca="1" ref="F23" ca="1">INDIRECT("DATA!I" &amp; 212-5*(ROW()-3)/2+(COLUMN()-6)/3)</f>
        <v>0.99924238130347764</v>
      </c>
      <c r="G23" s="21" cm="1">
        <f t="array" aca="1" ref="G23" ca="1">INDIRECT("DATA!J" &amp; 212-5*(ROW()-3)/2+(COLUMN()-7)/3)</f>
        <v>0.99402487161600783</v>
      </c>
      <c r="H23" s="19" cm="1">
        <f t="array" aca="1" ref="H23" ca="1">INDIRECT("DATA!H" &amp; 212-5*(ROW()-3)/2+(COLUMN()-5)/3)</f>
        <v>0.97947020964414644</v>
      </c>
      <c r="I23" s="20" cm="1">
        <f t="array" aca="1" ref="I23" ca="1">INDIRECT("DATA!I" &amp; 212-5*(ROW()-3)/2+(COLUMN()-6)/3)</f>
        <v>0.99215001387055202</v>
      </c>
      <c r="J23" s="21" cm="1">
        <f t="array" aca="1" ref="J23" ca="1">INDIRECT("DATA!J" &amp; 212-5*(ROW()-3)/2+(COLUMN()-7)/3)</f>
        <v>0.9866221325357476</v>
      </c>
      <c r="K23" s="19" cm="1">
        <f t="array" aca="1" ref="K23" ca="1">INDIRECT("DATA!H" &amp; 212-5*(ROW()-3)/2+(COLUMN()-5)/3)</f>
        <v>0.9235939103506644</v>
      </c>
      <c r="L23" s="20" cm="1">
        <f t="array" aca="1" ref="L23" ca="1">INDIRECT("DATA!I" &amp; 212-5*(ROW()-3)/2+(COLUMN()-6)/3)</f>
        <v>0.97181663190185896</v>
      </c>
      <c r="M23" s="21" cm="1">
        <f t="array" aca="1" ref="M23" ca="1">INDIRECT("DATA!J" &amp; 212-5*(ROW()-3)/2+(COLUMN()-7)/3)</f>
        <v>0.95151981197322277</v>
      </c>
      <c r="N23" s="19" cm="1">
        <f t="array" aca="1" ref="N23" ca="1">INDIRECT("DATA!H" &amp; 212-5*(ROW()-3)/2+(COLUMN()-5)/3)</f>
        <v>0.83285654947953092</v>
      </c>
      <c r="O23" s="20" cm="1">
        <f t="array" aca="1" ref="O23" ca="1">INDIRECT("DATA!I" &amp; 212-5*(ROW()-3)/2+(COLUMN()-6)/3)</f>
        <v>0.93698868313055395</v>
      </c>
      <c r="P23" s="21" cm="1">
        <f t="array" aca="1" ref="P23" ca="1">INDIRECT("DATA!J" &amp; 212-5*(ROW()-3)/2+(COLUMN()-7)/3)</f>
        <v>0.89266441628255344</v>
      </c>
      <c r="Q23" s="19" cm="1">
        <f t="array" aca="1" ref="Q23" ca="1">INDIRECT("DATA!H" &amp; 212-5*(ROW()-3)/2+(COLUMN()-5)/3)</f>
        <v>0.7615646286108364</v>
      </c>
      <c r="R23" s="20" cm="1">
        <f t="array" aca="1" ref="R23" ca="1">INDIRECT("DATA!I" &amp; 212-5*(ROW()-3)/2+(COLUMN()-6)/3)</f>
        <v>0.99849845691819195</v>
      </c>
      <c r="S23" s="21" cm="1">
        <f t="array" aca="1" ref="S23" ca="1">INDIRECT("DATA!J" &amp; 212-5*(ROW()-3)/2+(COLUMN()-7)/3)</f>
        <v>0.89817026835190106</v>
      </c>
      <c r="T23" s="17"/>
      <c r="U23" s="37"/>
      <c r="V23" s="45"/>
      <c r="W23" s="24" t="s">
        <v>15</v>
      </c>
      <c r="X23" s="19" cm="1">
        <f t="array" aca="1" ref="X23" ca="1">INDIRECT("DATA!H" &amp; 527-5*(ROW()-3)/2+(COLUMN()-24)/3)</f>
        <v>0.99408832396902325</v>
      </c>
      <c r="Y23" s="20" cm="1">
        <f t="array" aca="1" ref="Y23" ca="1">INDIRECT("DATA!I" &amp; 527-5*(ROW()-3)/2+(COLUMN()-25)/3)</f>
        <v>0.99926777805584843</v>
      </c>
      <c r="Z23" s="21" cm="1">
        <f t="array" aca="1" ref="Z23" ca="1">INDIRECT("DATA!J" &amp; 527-5*(ROW()-3)/2+(COLUMN()-26)/3)</f>
        <v>0.99561401052384824</v>
      </c>
      <c r="AA23" s="19" cm="1">
        <f t="array" aca="1" ref="AA23" ca="1">INDIRECT("DATA!H" &amp; 527-5*(ROW()-3)/2+(COLUMN()-24)/3)</f>
        <v>0.97701455576063945</v>
      </c>
      <c r="AB23" s="20" cm="1">
        <f t="array" aca="1" ref="AB23" ca="1">INDIRECT("DATA!I" &amp; 527-5*(ROW()-3)/2+(COLUMN()-25)/3)</f>
        <v>0.99220411685481602</v>
      </c>
      <c r="AC23" s="21" cm="1">
        <f t="array" aca="1" ref="AC23" ca="1">INDIRECT("DATA!J" &amp; 527-5*(ROW()-3)/2+(COLUMN()-26)/3)</f>
        <v>0.98888742786416139</v>
      </c>
      <c r="AD23" s="19" cm="1">
        <f t="array" aca="1" ref="AD23" ca="1">INDIRECT("DATA!H" &amp; 527-5*(ROW()-3)/2+(COLUMN()-24)/3)</f>
        <v>0.90767558156775763</v>
      </c>
      <c r="AE23" s="20" cm="1">
        <f t="array" aca="1" ref="AE23" ca="1">INDIRECT("DATA!I" &amp; 527-5*(ROW()-3)/2+(COLUMN()-25)/3)</f>
        <v>0.96897699030595275</v>
      </c>
      <c r="AF23" s="21" cm="1">
        <f t="array" aca="1" ref="AF23" ca="1">INDIRECT("DATA!J" &amp; 527-5*(ROW()-3)/2+(COLUMN()-26)/3)</f>
        <v>0.95131743555430515</v>
      </c>
      <c r="AG23" s="19" cm="1">
        <f t="array" aca="1" ref="AG23" ca="1">INDIRECT("DATA!H" &amp; 527-5*(ROW()-3)/2+(COLUMN()-24)/3)</f>
        <v>0.77719115274102513</v>
      </c>
      <c r="AH23" s="20" cm="1">
        <f t="array" aca="1" ref="AH23" ca="1">INDIRECT("DATA!I" &amp; 527-5*(ROW()-3)/2+(COLUMN()-25)/3)</f>
        <v>0.92022731655672318</v>
      </c>
      <c r="AI23" s="21" cm="1">
        <f t="array" aca="1" ref="AI23" ca="1">INDIRECT("DATA!J" &amp; 527-5*(ROW()-3)/2+(COLUMN()-26)/3)</f>
        <v>0.85761929051183572</v>
      </c>
      <c r="AJ23" s="19" cm="1">
        <f t="array" aca="1" ref="AJ23" ca="1">INDIRECT("DATA!H" &amp; 527-5*(ROW()-3)/2+(COLUMN()-24)/3)</f>
        <v>0.57787892325235179</v>
      </c>
      <c r="AK23" s="20" cm="1">
        <f t="array" aca="1" ref="AK23" ca="1">INDIRECT("DATA!I" &amp; 527-5*(ROW()-3)/2+(COLUMN()-25)/3)</f>
        <v>0.9981438040525602</v>
      </c>
      <c r="AL23" s="21" cm="1">
        <f t="array" aca="1" ref="AL23" ca="1">INDIRECT("DATA!J" &amp; 527-5*(ROW()-3)/2+(COLUMN()-26)/3)</f>
        <v>0.854489549177744</v>
      </c>
    </row>
    <row r="24" spans="2:38" x14ac:dyDescent="0.2">
      <c r="B24" s="34"/>
      <c r="C24" s="35">
        <v>-30</v>
      </c>
      <c r="D24" s="4" t="s">
        <v>16</v>
      </c>
      <c r="E24" s="14" cm="1">
        <f t="array" aca="1" ref="E24" ca="1">INDIRECT("DATA!E"&amp;212-5*(ROW()-2)/2+(COLUMN()-5)/3)</f>
        <v>0.98950866470943222</v>
      </c>
      <c r="F24" s="15" cm="1">
        <f t="array" aca="1" ref="F24" ca="1">INDIRECT("DATA!F" &amp; 212-5*(ROW()-2)/2+(COLUMN()-6)/3)</f>
        <v>0.99525158456820517</v>
      </c>
      <c r="G24" s="16" cm="1">
        <f t="array" aca="1" ref="G24" ca="1">INDIRECT("DATA!G" &amp; 212-5*(ROW()-2)/2+(COLUMN()-7)/3)</f>
        <v>0.99386739658554679</v>
      </c>
      <c r="H24" s="14" cm="1">
        <f t="array" aca="1" ref="H24" ca="1">INDIRECT("DATA!E"&amp;212-5*(ROW()-2)/2+(COLUMN()-5)/3)</f>
        <v>0.97581276409911244</v>
      </c>
      <c r="I24" s="15" cm="1">
        <f t="array" aca="1" ref="I24" ca="1">INDIRECT("DATA!F" &amp; 212-5*(ROW()-2)/2+(COLUMN()-6)/3)</f>
        <v>0.99754934608340884</v>
      </c>
      <c r="J24" s="16" cm="1">
        <f t="array" aca="1" ref="J24" ca="1">INDIRECT("DATA!G" &amp; 212-5*(ROW()-2)/2+(COLUMN()-7)/3)</f>
        <v>0.99024253162993003</v>
      </c>
      <c r="K24" s="14" cm="1">
        <f t="array" aca="1" ref="K24" ca="1">INDIRECT("DATA!E"&amp;212-5*(ROW()-2)/2+(COLUMN()-5)/3)</f>
        <v>0.91702970037105824</v>
      </c>
      <c r="L24" s="15" cm="1">
        <f t="array" aca="1" ref="L24" ca="1">INDIRECT("DATA!F" &amp; 212-5*(ROW()-2)/2+(COLUMN()-6)/3)</f>
        <v>0.99988350531642523</v>
      </c>
      <c r="M24" s="16" cm="1">
        <f t="array" aca="1" ref="M24" ca="1">INDIRECT("DATA!G" &amp; 212-5*(ROW()-2)/2+(COLUMN()-7)/3)</f>
        <v>0.97412097435071077</v>
      </c>
      <c r="N24" s="14" cm="1">
        <f t="array" aca="1" ref="N24" ca="1">INDIRECT("DATA!E"&amp;212-5*(ROW()-2)/2+(COLUMN()-5)/3)</f>
        <v>0.81217548657193817</v>
      </c>
      <c r="O24" s="15" cm="1">
        <f t="array" aca="1" ref="O24" ca="1">INDIRECT("DATA!F" &amp; 212-5*(ROW()-2)/2+(COLUMN()-6)/3)</f>
        <v>0.99785108285086921</v>
      </c>
      <c r="P24" s="16" cm="1">
        <f t="array" aca="1" ref="P24" ca="1">INDIRECT("DATA!G" &amp; 212-5*(ROW()-2)/2+(COLUMN()-7)/3)</f>
        <v>0.93727704310215898</v>
      </c>
      <c r="Q24" s="14" cm="1">
        <f t="array" aca="1" ref="Q24" ca="1">INDIRECT("DATA!E"&amp;212-5*(ROW()-2)/2+(COLUMN()-5)/3)</f>
        <v>0.66121395014637852</v>
      </c>
      <c r="R24" s="15" cm="1">
        <f t="array" aca="1" ref="R24" ca="1">INDIRECT("DATA!F" &amp; 212-5*(ROW()-2)/2+(COLUMN()-6)/3)</f>
        <v>0.96533756195639064</v>
      </c>
      <c r="S24" s="16" cm="1">
        <f t="array" aca="1" ref="S24" ca="1">INDIRECT("DATA!G" &amp; 212-5*(ROW()-2)/2+(COLUMN()-7)/3)</f>
        <v>0.85969266359045504</v>
      </c>
      <c r="T24" s="17"/>
      <c r="U24" s="37"/>
      <c r="V24" s="38">
        <v>-30</v>
      </c>
      <c r="W24" s="18" t="s">
        <v>16</v>
      </c>
      <c r="X24" s="14" cm="1">
        <f t="array" aca="1" ref="X24" ca="1">INDIRECT("DATA!E"&amp;527-5*(ROW()-2)/2+(COLUMN()-24)/3)</f>
        <v>0.98825101794133441</v>
      </c>
      <c r="Y24" s="15" cm="1">
        <f t="array" aca="1" ref="Y24" ca="1">INDIRECT("DATA!F" &amp; 527-5*(ROW()-2)/2+(COLUMN()-25)/3)</f>
        <v>0.994752093168636</v>
      </c>
      <c r="Z24" s="16" cm="1">
        <f t="array" aca="1" ref="Z24" ca="1">INDIRECT("DATA!G" &amp; 527-5*(ROW()-2)/2+(COLUMN()-26)/3)</f>
        <v>0.99330187165741057</v>
      </c>
      <c r="AA24" s="14" cm="1">
        <f t="array" aca="1" ref="AA24" ca="1">INDIRECT("DATA!E"&amp;527-5*(ROW()-2)/2+(COLUMN()-24)/3)</f>
        <v>0.97304951226833336</v>
      </c>
      <c r="AB24" s="15" cm="1">
        <f t="array" aca="1" ref="AB24" ca="1">INDIRECT("DATA!F" &amp; 527-5*(ROW()-2)/2+(COLUMN()-25)/3)</f>
        <v>0.99736457799626321</v>
      </c>
      <c r="AC24" s="16" cm="1">
        <f t="array" aca="1" ref="AC24" ca="1">INDIRECT("DATA!G" &amp; 527-5*(ROW()-2)/2+(COLUMN()-26)/3)</f>
        <v>0.98911656969569739</v>
      </c>
      <c r="AD24" s="14" cm="1">
        <f t="array" aca="1" ref="AD24" ca="1">INDIRECT("DATA!E"&amp;527-5*(ROW()-2)/2+(COLUMN()-24)/3)</f>
        <v>0.89840180250114909</v>
      </c>
      <c r="AE24" s="15" cm="1">
        <f t="array" aca="1" ref="AE24" ca="1">INDIRECT("DATA!F" &amp; 527-5*(ROW()-2)/2+(COLUMN()-25)/3)</f>
        <v>0.99989080912761363</v>
      </c>
      <c r="AF24" s="16" cm="1">
        <f t="array" aca="1" ref="AF24" ca="1">INDIRECT("DATA!G" &amp; 527-5*(ROW()-2)/2+(COLUMN()-26)/3)</f>
        <v>0.96902109318609375</v>
      </c>
      <c r="AG24" s="14" cm="1">
        <f t="array" aca="1" ref="AG24" ca="1">INDIRECT("DATA!E"&amp;527-5*(ROW()-2)/2+(COLUMN()-24)/3)</f>
        <v>0.75023057805979754</v>
      </c>
      <c r="AH24" s="15" cm="1">
        <f t="array" aca="1" ref="AH24" ca="1">INDIRECT("DATA!F" &amp; 527-5*(ROW()-2)/2+(COLUMN()-25)/3)</f>
        <v>0.99705778968549075</v>
      </c>
      <c r="AI24" s="16" cm="1">
        <f t="array" aca="1" ref="AI24" ca="1">INDIRECT("DATA!G" &amp; 527-5*(ROW()-2)/2+(COLUMN()-26)/3)</f>
        <v>0.91579228395624257</v>
      </c>
      <c r="AJ24" s="14" cm="1">
        <f t="array" aca="1" ref="AJ24" ca="1">INDIRECT("DATA!E"&amp;527-5*(ROW()-2)/2+(COLUMN()-24)/3)</f>
        <v>0.47694117862320479</v>
      </c>
      <c r="AK24" s="15" cm="1">
        <f t="array" aca="1" ref="AK24" ca="1">INDIRECT("DATA!F" &amp; 527-5*(ROW()-2)/2+(COLUMN()-25)/3)</f>
        <v>0.94543562459551778</v>
      </c>
      <c r="AL24" s="16" cm="1">
        <f t="array" aca="1" ref="AL24" ca="1">INDIRECT("DATA!G" &amp; 527-5*(ROW()-2)/2+(COLUMN()-26)/3)</f>
        <v>0.78471734284340577</v>
      </c>
    </row>
    <row r="25" spans="2:38" ht="17" thickBot="1" x14ac:dyDescent="0.25">
      <c r="B25" s="34"/>
      <c r="C25" s="36"/>
      <c r="D25" s="5" t="s">
        <v>15</v>
      </c>
      <c r="E25" s="19" cm="1">
        <f t="array" aca="1" ref="E25" ca="1">INDIRECT("DATA!H" &amp; 212-5*(ROW()-3)/2+(COLUMN()-5)/3)</f>
        <v>0.98983143287184239</v>
      </c>
      <c r="F25" s="20" cm="1">
        <f t="array" aca="1" ref="F25" ca="1">INDIRECT("DATA!I" &amp; 212-5*(ROW()-3)/2+(COLUMN()-6)/3)</f>
        <v>0.99692257951324537</v>
      </c>
      <c r="G25" s="21" cm="1">
        <f t="array" aca="1" ref="G25" ca="1">INDIRECT("DATA!J" &amp; 212-5*(ROW()-3)/2+(COLUMN()-7)/3)</f>
        <v>0.9935021747953432</v>
      </c>
      <c r="H25" s="19" cm="1">
        <f t="array" aca="1" ref="H25" ca="1">INDIRECT("DATA!H" &amp; 212-5*(ROW()-3)/2+(COLUMN()-5)/3)</f>
        <v>0.97726438213968159</v>
      </c>
      <c r="I25" s="20" cm="1">
        <f t="array" aca="1" ref="I25" ca="1">INDIRECT("DATA!I" &amp; 212-5*(ROW()-3)/2+(COLUMN()-6)/3)</f>
        <v>0.99125418308211322</v>
      </c>
      <c r="J25" s="21" cm="1">
        <f t="array" aca="1" ref="J25" ca="1">INDIRECT("DATA!J" &amp; 212-5*(ROW()-3)/2+(COLUMN()-7)/3)</f>
        <v>0.98535453758727698</v>
      </c>
      <c r="K25" s="19" cm="1">
        <f t="array" aca="1" ref="K25" ca="1">INDIRECT("DATA!H" &amp; 212-5*(ROW()-3)/2+(COLUMN()-5)/3)</f>
        <v>0.92395655220247863</v>
      </c>
      <c r="L25" s="20" cm="1">
        <f t="array" aca="1" ref="L25" ca="1">INDIRECT("DATA!I" &amp; 212-5*(ROW()-3)/2+(COLUMN()-6)/3)</f>
        <v>0.97229439666510276</v>
      </c>
      <c r="M25" s="21" cm="1">
        <f t="array" aca="1" ref="M25" ca="1">INDIRECT("DATA!J" &amp; 212-5*(ROW()-3)/2+(COLUMN()-7)/3)</f>
        <v>0.95219668651668155</v>
      </c>
      <c r="N25" s="19" cm="1">
        <f t="array" aca="1" ref="N25" ca="1">INDIRECT("DATA!H" &amp; 212-5*(ROW()-3)/2+(COLUMN()-5)/3)</f>
        <v>0.83442023744675087</v>
      </c>
      <c r="O25" s="20" cm="1">
        <f t="array" aca="1" ref="O25" ca="1">INDIRECT("DATA!I" &amp; 212-5*(ROW()-3)/2+(COLUMN()-6)/3)</f>
        <v>0.93379563314640479</v>
      </c>
      <c r="P25" s="21" cm="1">
        <f t="array" aca="1" ref="P25" ca="1">INDIRECT("DATA!J" &amp; 212-5*(ROW()-3)/2+(COLUMN()-7)/3)</f>
        <v>0.89047615098850363</v>
      </c>
      <c r="Q25" s="19" cm="1">
        <f t="array" aca="1" ref="Q25" ca="1">INDIRECT("DATA!H" &amp; 212-5*(ROW()-3)/2+(COLUMN()-5)/3)</f>
        <v>0.76971197241674671</v>
      </c>
      <c r="R25" s="20" cm="1">
        <f t="array" aca="1" ref="R25" ca="1">INDIRECT("DATA!I" &amp; 212-5*(ROW()-3)/2+(COLUMN()-6)/3)</f>
        <v>0.99355296779570179</v>
      </c>
      <c r="S25" s="21" cm="1">
        <f t="array" aca="1" ref="S25" ca="1">INDIRECT("DATA!J" &amp; 212-5*(ROW()-3)/2+(COLUMN()-7)/3)</f>
        <v>0.89805512561074807</v>
      </c>
      <c r="T25" s="17"/>
      <c r="U25" s="37"/>
      <c r="V25" s="39"/>
      <c r="W25" s="22" t="s">
        <v>15</v>
      </c>
      <c r="X25" s="19" cm="1">
        <f t="array" aca="1" ref="X25" ca="1">INDIRECT("DATA!H" &amp; 527-5*(ROW()-3)/2+(COLUMN()-24)/3)</f>
        <v>0.99368066662207044</v>
      </c>
      <c r="Y25" s="20" cm="1">
        <f t="array" aca="1" ref="Y25" ca="1">INDIRECT("DATA!I" &amp; 527-5*(ROW()-3)/2+(COLUMN()-25)/3)</f>
        <v>0.99703748306836759</v>
      </c>
      <c r="Z25" s="21" cm="1">
        <f t="array" aca="1" ref="Z25" ca="1">INDIRECT("DATA!J" &amp; 527-5*(ROW()-3)/2+(COLUMN()-26)/3)</f>
        <v>0.99513165610643517</v>
      </c>
      <c r="AA25" s="19" cm="1">
        <f t="array" aca="1" ref="AA25" ca="1">INDIRECT("DATA!H" &amp; 527-5*(ROW()-3)/2+(COLUMN()-24)/3)</f>
        <v>0.97415377586281404</v>
      </c>
      <c r="AB25" s="20" cm="1">
        <f t="array" aca="1" ref="AB25" ca="1">INDIRECT("DATA!I" &amp; 527-5*(ROW()-3)/2+(COLUMN()-25)/3)</f>
        <v>0.99167556818566316</v>
      </c>
      <c r="AC25" s="21" cm="1">
        <f t="array" aca="1" ref="AC25" ca="1">INDIRECT("DATA!J" &amp; 527-5*(ROW()-3)/2+(COLUMN()-26)/3)</f>
        <v>0.98785982514062642</v>
      </c>
      <c r="AD25" s="19" cm="1">
        <f t="array" aca="1" ref="AD25" ca="1">INDIRECT("DATA!H" &amp; 527-5*(ROW()-3)/2+(COLUMN()-24)/3)</f>
        <v>0.90725295451662402</v>
      </c>
      <c r="AE25" s="20" cm="1">
        <f t="array" aca="1" ref="AE25" ca="1">INDIRECT("DATA!I" &amp; 527-5*(ROW()-3)/2+(COLUMN()-25)/3)</f>
        <v>0.96948160049119203</v>
      </c>
      <c r="AF25" s="21" cm="1">
        <f t="array" aca="1" ref="AF25" ca="1">INDIRECT("DATA!J" &amp; 527-5*(ROW()-3)/2+(COLUMN()-26)/3)</f>
        <v>0.95247992786309599</v>
      </c>
      <c r="AG25" s="19" cm="1">
        <f t="array" aca="1" ref="AG25" ca="1">INDIRECT("DATA!H" &amp; 527-5*(ROW()-3)/2+(COLUMN()-24)/3)</f>
        <v>0.78043997654518515</v>
      </c>
      <c r="AH25" s="20" cm="1">
        <f t="array" aca="1" ref="AH25" ca="1">INDIRECT("DATA!I" &amp; 527-5*(ROW()-3)/2+(COLUMN()-25)/3)</f>
        <v>0.91618666114737235</v>
      </c>
      <c r="AI25" s="21" cm="1">
        <f t="array" aca="1" ref="AI25" ca="1">INDIRECT("DATA!J" &amp; 527-5*(ROW()-3)/2+(COLUMN()-26)/3)</f>
        <v>0.85642090245775815</v>
      </c>
      <c r="AJ25" s="19" cm="1">
        <f t="array" aca="1" ref="AJ25" ca="1">INDIRECT("DATA!H" &amp; 527-5*(ROW()-3)/2+(COLUMN()-24)/3)</f>
        <v>0.60920467213740903</v>
      </c>
      <c r="AK25" s="20" cm="1">
        <f t="array" aca="1" ref="AK25" ca="1">INDIRECT("DATA!I" &amp; 527-5*(ROW()-3)/2+(COLUMN()-25)/3)</f>
        <v>0.99199080148199681</v>
      </c>
      <c r="AL25" s="21" cm="1">
        <f t="array" aca="1" ref="AL25" ca="1">INDIRECT("DATA!J" &amp; 527-5*(ROW()-3)/2+(COLUMN()-26)/3)</f>
        <v>0.84834468584736533</v>
      </c>
    </row>
    <row r="26" spans="2:38" x14ac:dyDescent="0.2">
      <c r="B26" s="34"/>
      <c r="C26" s="35">
        <v>-35</v>
      </c>
      <c r="D26" s="4" t="s">
        <v>16</v>
      </c>
      <c r="E26" s="14" cm="1">
        <f t="array" aca="1" ref="E26" ca="1">INDIRECT("DATA!E"&amp;212-5*(ROW()-2)/2+(COLUMN()-5)/3)</f>
        <v>0.98335062232755521</v>
      </c>
      <c r="F26" s="15" cm="1">
        <f t="array" aca="1" ref="F26" ca="1">INDIRECT("DATA!F" &amp; 212-5*(ROW()-2)/2+(COLUMN()-6)/3)</f>
        <v>0.99634933110485657</v>
      </c>
      <c r="G26" s="16" cm="1">
        <f t="array" aca="1" ref="G26" ca="1">INDIRECT("DATA!G" &amp; 212-5*(ROW()-2)/2+(COLUMN()-7)/3)</f>
        <v>0.99215684907688739</v>
      </c>
      <c r="H26" s="14" cm="1">
        <f t="array" aca="1" ref="H26" ca="1">INDIRECT("DATA!E"&amp;212-5*(ROW()-2)/2+(COLUMN()-5)/3)</f>
        <v>0.96743929907347703</v>
      </c>
      <c r="I26" s="15" cm="1">
        <f t="array" aca="1" ref="I26" ca="1">INDIRECT("DATA!F" &amp; 212-5*(ROW()-2)/2+(COLUMN()-6)/3)</f>
        <v>0.9980428303772062</v>
      </c>
      <c r="J26" s="16" cm="1">
        <f t="array" aca="1" ref="J26" ca="1">INDIRECT("DATA!G" &amp; 212-5*(ROW()-2)/2+(COLUMN()-7)/3)</f>
        <v>0.98811052221825035</v>
      </c>
      <c r="K26" s="14" cm="1">
        <f t="array" aca="1" ref="K26" ca="1">INDIRECT("DATA!E"&amp;212-5*(ROW()-2)/2+(COLUMN()-5)/3)</f>
        <v>0.91255055335347401</v>
      </c>
      <c r="L26" s="15" cm="1">
        <f t="array" aca="1" ref="L26" ca="1">INDIRECT("DATA!F" &amp; 212-5*(ROW()-2)/2+(COLUMN()-6)/3)</f>
        <v>0.99979906686796438</v>
      </c>
      <c r="M26" s="16" cm="1">
        <f t="array" aca="1" ref="M26" ca="1">INDIRECT("DATA!G" &amp; 212-5*(ROW()-2)/2+(COLUMN()-7)/3)</f>
        <v>0.97244771419913245</v>
      </c>
      <c r="N26" s="14" cm="1">
        <f t="array" aca="1" ref="N26" ca="1">INDIRECT("DATA!E"&amp;212-5*(ROW()-2)/2+(COLUMN()-5)/3)</f>
        <v>0.81263585396980154</v>
      </c>
      <c r="O26" s="15" cm="1">
        <f t="array" aca="1" ref="O26" ca="1">INDIRECT("DATA!F" &amp; 212-5*(ROW()-2)/2+(COLUMN()-6)/3)</f>
        <v>0.99793182602097363</v>
      </c>
      <c r="P26" s="16" cm="1">
        <f t="array" aca="1" ref="P26" ca="1">INDIRECT("DATA!G" &amp; 212-5*(ROW()-2)/2+(COLUMN()-7)/3)</f>
        <v>0.9375033918148068</v>
      </c>
      <c r="Q26" s="14" cm="1">
        <f t="array" aca="1" ref="Q26" ca="1">INDIRECT("DATA!E"&amp;212-5*(ROW()-2)/2+(COLUMN()-5)/3)</f>
        <v>0.66800695652740738</v>
      </c>
      <c r="R26" s="15" cm="1">
        <f t="array" aca="1" ref="R26" ca="1">INDIRECT("DATA!F" &amp; 212-5*(ROW()-2)/2+(COLUMN()-6)/3)</f>
        <v>0.98524479342537841</v>
      </c>
      <c r="S26" s="16" cm="1">
        <f t="array" aca="1" ref="S26" ca="1">INDIRECT("DATA!G" &amp; 212-5*(ROW()-2)/2+(COLUMN()-7)/3)</f>
        <v>0.87606748275879776</v>
      </c>
      <c r="T26" s="17"/>
      <c r="U26" s="37"/>
      <c r="V26" s="38">
        <v>-35</v>
      </c>
      <c r="W26" s="18" t="s">
        <v>16</v>
      </c>
      <c r="X26" s="14" cm="1">
        <f t="array" aca="1" ref="X26" ca="1">INDIRECT("DATA!E"&amp;527-5*(ROW()-2)/2+(COLUMN()-24)/3)</f>
        <v>0.9818845087132988</v>
      </c>
      <c r="Y26" s="15" cm="1">
        <f t="array" aca="1" ref="Y26" ca="1">INDIRECT("DATA!F" &amp; 527-5*(ROW()-2)/2+(COLUMN()-25)/3)</f>
        <v>0.99608361095460018</v>
      </c>
      <c r="Z26" s="16" cm="1">
        <f t="array" aca="1" ref="Z26" ca="1">INDIRECT("DATA!G" &amp; 527-5*(ROW()-2)/2+(COLUMN()-26)/3)</f>
        <v>0.99141714226937039</v>
      </c>
      <c r="AA26" s="14" cm="1">
        <f t="array" aca="1" ref="AA26" ca="1">INDIRECT("DATA!E"&amp;527-5*(ROW()-2)/2+(COLUMN()-24)/3)</f>
        <v>0.96355981008329838</v>
      </c>
      <c r="AB26" s="15" cm="1">
        <f t="array" aca="1" ref="AB26" ca="1">INDIRECT("DATA!F" &amp; 527-5*(ROW()-2)/2+(COLUMN()-25)/3)</f>
        <v>0.997878865608951</v>
      </c>
      <c r="AC26" s="16" cm="1">
        <f t="array" aca="1" ref="AC26" ca="1">INDIRECT("DATA!G" &amp; 527-5*(ROW()-2)/2+(COLUMN()-26)/3)</f>
        <v>0.98662833468964317</v>
      </c>
      <c r="AD26" s="14" cm="1">
        <f t="array" aca="1" ref="AD26" ca="1">INDIRECT("DATA!E"&amp;527-5*(ROW()-2)/2+(COLUMN()-24)/3)</f>
        <v>0.89303992399989718</v>
      </c>
      <c r="AE26" s="15" cm="1">
        <f t="array" aca="1" ref="AE26" ca="1">INDIRECT("DATA!F" &amp; 527-5*(ROW()-2)/2+(COLUMN()-25)/3)</f>
        <v>0.99977791607551481</v>
      </c>
      <c r="AF26" s="16" cm="1">
        <f t="array" aca="1" ref="AF26" ca="1">INDIRECT("DATA!G" &amp; 527-5*(ROW()-2)/2+(COLUMN()-26)/3)</f>
        <v>0.96691825659293784</v>
      </c>
      <c r="AG26" s="14" cm="1">
        <f t="array" aca="1" ref="AG26" ca="1">INDIRECT("DATA!E"&amp;527-5*(ROW()-2)/2+(COLUMN()-24)/3)</f>
        <v>0.7508742091545465</v>
      </c>
      <c r="AH26" s="15" cm="1">
        <f t="array" aca="1" ref="AH26" ca="1">INDIRECT("DATA!F" &amp; 527-5*(ROW()-2)/2+(COLUMN()-25)/3)</f>
        <v>0.99720964250776656</v>
      </c>
      <c r="AI26" s="16" cm="1">
        <f t="array" aca="1" ref="AI26" ca="1">INDIRECT("DATA!G" &amp; 527-5*(ROW()-2)/2+(COLUMN()-26)/3)</f>
        <v>0.91634565248417543</v>
      </c>
      <c r="AJ26" s="14" cm="1">
        <f t="array" aca="1" ref="AJ26" ca="1">INDIRECT("DATA!E"&amp;527-5*(ROW()-2)/2+(COLUMN()-24)/3)</f>
        <v>0.48699600615289079</v>
      </c>
      <c r="AK26" s="15" cm="1">
        <f t="array" aca="1" ref="AK26" ca="1">INDIRECT("DATA!F" &amp; 527-5*(ROW()-2)/2+(COLUMN()-25)/3)</f>
        <v>0.97797781023225117</v>
      </c>
      <c r="AL26" s="16" cm="1">
        <f t="array" aca="1" ref="AL26" ca="1">INDIRECT("DATA!G" &amp; 527-5*(ROW()-2)/2+(COLUMN()-26)/3)</f>
        <v>0.8093221317574385</v>
      </c>
    </row>
    <row r="27" spans="2:38" ht="17" thickBot="1" x14ac:dyDescent="0.25">
      <c r="B27" s="34"/>
      <c r="C27" s="36"/>
      <c r="D27" s="3" t="s">
        <v>15</v>
      </c>
      <c r="E27" s="19" cm="1">
        <f t="array" aca="1" ref="E27" ca="1">INDIRECT("DATA!H" &amp; 212-5*(ROW()-3)/2+(COLUMN()-5)/3)</f>
        <v>0.985015257346053</v>
      </c>
      <c r="F27" s="20" cm="1">
        <f t="array" aca="1" ref="F27" ca="1">INDIRECT("DATA!I" &amp; 212-5*(ROW()-3)/2+(COLUMN()-6)/3)</f>
        <v>0.99422894253013983</v>
      </c>
      <c r="G27" s="21" cm="1">
        <f t="array" aca="1" ref="G27" ca="1">INDIRECT("DATA!J" &amp; 212-5*(ROW()-3)/2+(COLUMN()-7)/3)</f>
        <v>0.99025397655330116</v>
      </c>
      <c r="H27" s="19" cm="1">
        <f t="array" aca="1" ref="H27" ca="1">INDIRECT("DATA!H" &amp; 212-5*(ROW()-3)/2+(COLUMN()-5)/3)</f>
        <v>0.97078180149928484</v>
      </c>
      <c r="I27" s="20" cm="1">
        <f t="array" aca="1" ref="I27" ca="1">INDIRECT("DATA!I" &amp; 212-5*(ROW()-3)/2+(COLUMN()-6)/3)</f>
        <v>0.98934512420848997</v>
      </c>
      <c r="J27" s="21" cm="1">
        <f t="array" aca="1" ref="J27" ca="1">INDIRECT("DATA!J" &amp; 212-5*(ROW()-3)/2+(COLUMN()-7)/3)</f>
        <v>0.98164602535597001</v>
      </c>
      <c r="K27" s="19" cm="1">
        <f t="array" aca="1" ref="K27" ca="1">INDIRECT("DATA!H" &amp; 212-5*(ROW()-3)/2+(COLUMN()-5)/3)</f>
        <v>0.91823318439329782</v>
      </c>
      <c r="L27" s="20" cm="1">
        <f t="array" aca="1" ref="L27" ca="1">INDIRECT("DATA!I" &amp; 212-5*(ROW()-3)/2+(COLUMN()-6)/3)</f>
        <v>0.96949277245677601</v>
      </c>
      <c r="M27" s="21" cm="1">
        <f t="array" aca="1" ref="M27" ca="1">INDIRECT("DATA!J" &amp; 212-5*(ROW()-3)/2+(COLUMN()-7)/3)</f>
        <v>0.94829095291065357</v>
      </c>
      <c r="N27" s="19" cm="1">
        <f t="array" aca="1" ref="N27" ca="1">INDIRECT("DATA!H" &amp; 212-5*(ROW()-3)/2+(COLUMN()-5)/3)</f>
        <v>0.83542429616133618</v>
      </c>
      <c r="O27" s="20" cm="1">
        <f t="array" aca="1" ref="O27" ca="1">INDIRECT("DATA!I" &amp; 212-5*(ROW()-3)/2+(COLUMN()-6)/3)</f>
        <v>0.93635939750951735</v>
      </c>
      <c r="P27" s="21" cm="1">
        <f t="array" aca="1" ref="P27" ca="1">INDIRECT("DATA!J" &amp; 212-5*(ROW()-3)/2+(COLUMN()-7)/3)</f>
        <v>0.89281181149715572</v>
      </c>
      <c r="Q27" s="19" cm="1">
        <f t="array" aca="1" ref="Q27" ca="1">INDIRECT("DATA!H" &amp; 212-5*(ROW()-3)/2+(COLUMN()-5)/3)</f>
        <v>0.77190222369446604</v>
      </c>
      <c r="R27" s="20" cm="1">
        <f t="array" aca="1" ref="R27" ca="1">INDIRECT("DATA!I" &amp; 212-5*(ROW()-3)/2+(COLUMN()-6)/3)</f>
        <v>0.97968416762022081</v>
      </c>
      <c r="S27" s="21" cm="1">
        <f t="array" aca="1" ref="S27" ca="1">INDIRECT("DATA!J" &amp; 212-5*(ROW()-3)/2+(COLUMN()-7)/3)</f>
        <v>0.88906480202838856</v>
      </c>
      <c r="T27" s="17"/>
      <c r="U27" s="37"/>
      <c r="V27" s="39"/>
      <c r="W27" s="25" t="s">
        <v>15</v>
      </c>
      <c r="X27" s="19" cm="1">
        <f t="array" aca="1" ref="X27" ca="1">INDIRECT("DATA!H" &amp; 527-5*(ROW()-3)/2+(COLUMN()-24)/3)</f>
        <v>0.98659441178796159</v>
      </c>
      <c r="Y27" s="20" cm="1">
        <f t="array" aca="1" ref="Y27" ca="1">INDIRECT("DATA!I" &amp; 527-5*(ROW()-3)/2+(COLUMN()-25)/3)</f>
        <v>0.99433563182950779</v>
      </c>
      <c r="Z27" s="21" cm="1">
        <f t="array" aca="1" ref="Z27" ca="1">INDIRECT("DATA!J" &amp; 527-5*(ROW()-3)/2+(COLUMN()-26)/3)</f>
        <v>0.99236981934919999</v>
      </c>
      <c r="AA27" s="19" cm="1">
        <f t="array" aca="1" ref="AA27" ca="1">INDIRECT("DATA!H" &amp; 527-5*(ROW()-3)/2+(COLUMN()-24)/3)</f>
        <v>0.96633026976772862</v>
      </c>
      <c r="AB27" s="20" cm="1">
        <f t="array" aca="1" ref="AB27" ca="1">INDIRECT("DATA!I" &amp; 527-5*(ROW()-3)/2+(COLUMN()-25)/3)</f>
        <v>0.98949989922151316</v>
      </c>
      <c r="AC27" s="21" cm="1">
        <f t="array" aca="1" ref="AC27" ca="1">INDIRECT("DATA!J" &amp; 527-5*(ROW()-3)/2+(COLUMN()-26)/3)</f>
        <v>0.98465468888420804</v>
      </c>
      <c r="AD27" s="19" cm="1">
        <f t="array" aca="1" ref="AD27" ca="1">INDIRECT("DATA!H" &amp; 527-5*(ROW()-3)/2+(COLUMN()-24)/3)</f>
        <v>0.89983559278121705</v>
      </c>
      <c r="AE27" s="20" cm="1">
        <f t="array" aca="1" ref="AE27" ca="1">INDIRECT("DATA!I" &amp; 527-5*(ROW()-3)/2+(COLUMN()-25)/3)</f>
        <v>0.96615239479108839</v>
      </c>
      <c r="AF27" s="21" cm="1">
        <f t="array" aca="1" ref="AF27" ca="1">INDIRECT("DATA!J" &amp; 527-5*(ROW()-3)/2+(COLUMN()-26)/3)</f>
        <v>0.94830498518047157</v>
      </c>
      <c r="AG27" s="19" cm="1">
        <f t="array" aca="1" ref="AG27" ca="1">INDIRECT("DATA!H" &amp; 527-5*(ROW()-3)/2+(COLUMN()-24)/3)</f>
        <v>0.78007604942656861</v>
      </c>
      <c r="AH27" s="20" cm="1">
        <f t="array" aca="1" ref="AH27" ca="1">INDIRECT("DATA!I" &amp; 527-5*(ROW()-3)/2+(COLUMN()-25)/3)</f>
        <v>0.91942824264388034</v>
      </c>
      <c r="AI27" s="21" cm="1">
        <f t="array" aca="1" ref="AI27" ca="1">INDIRECT("DATA!J" &amp; 527-5*(ROW()-3)/2+(COLUMN()-26)/3)</f>
        <v>0.86135858743288485</v>
      </c>
      <c r="AJ27" s="19" cm="1">
        <f t="array" aca="1" ref="AJ27" ca="1">INDIRECT("DATA!H" &amp; 527-5*(ROW()-3)/2+(COLUMN()-24)/3)</f>
        <v>0.63035617432337354</v>
      </c>
      <c r="AK27" s="20" cm="1">
        <f t="array" aca="1" ref="AK27" ca="1">INDIRECT("DATA!I" &amp; 527-5*(ROW()-3)/2+(COLUMN()-25)/3)</f>
        <v>0.97223981284317895</v>
      </c>
      <c r="AL27" s="21" cm="1">
        <f t="array" aca="1" ref="AL27" ca="1">INDIRECT("DATA!J" &amp; 527-5*(ROW()-3)/2+(COLUMN()-26)/3)</f>
        <v>0.82892616308154154</v>
      </c>
    </row>
    <row r="28" spans="2:38" x14ac:dyDescent="0.2">
      <c r="B28" s="34"/>
      <c r="C28" s="40">
        <v>-40</v>
      </c>
      <c r="D28" s="9" t="s">
        <v>16</v>
      </c>
      <c r="E28" s="14" cm="1">
        <f t="array" aca="1" ref="E28" ca="1">INDIRECT("DATA!E"&amp;212-5*(ROW()-2)/2+(COLUMN()-5)/3)</f>
        <v>0.97220644653523003</v>
      </c>
      <c r="F28" s="15" cm="1">
        <f t="array" aca="1" ref="F28" ca="1">INDIRECT("DATA!F" &amp; 212-5*(ROW()-2)/2+(COLUMN()-6)/3)</f>
        <v>0.99815767891123464</v>
      </c>
      <c r="G28" s="16" cm="1">
        <f t="array" aca="1" ref="G28" ca="1">INDIRECT("DATA!G" &amp; 212-5*(ROW()-2)/2+(COLUMN()-7)/3)</f>
        <v>0.98970182988166799</v>
      </c>
      <c r="H28" s="14" cm="1">
        <f t="array" aca="1" ref="H28" ca="1">INDIRECT("DATA!E"&amp;212-5*(ROW()-2)/2+(COLUMN()-5)/3)</f>
        <v>0.95418804640980304</v>
      </c>
      <c r="I28" s="15" cm="1">
        <f t="array" aca="1" ref="I28" ca="1">INDIRECT("DATA!F" &amp; 212-5*(ROW()-2)/2+(COLUMN()-6)/3)</f>
        <v>0.99969685236915939</v>
      </c>
      <c r="J28" s="16" cm="1">
        <f t="array" aca="1" ref="J28" ca="1">INDIRECT("DATA!G" &amp; 212-5*(ROW()-2)/2+(COLUMN()-7)/3)</f>
        <v>0.98621644591560764</v>
      </c>
      <c r="K28" s="14" cm="1">
        <f t="array" aca="1" ref="K28" ca="1">INDIRECT("DATA!E"&amp;212-5*(ROW()-2)/2+(COLUMN()-5)/3)</f>
        <v>0.90250965094964075</v>
      </c>
      <c r="L28" s="15" cm="1">
        <f t="array" aca="1" ref="L28" ca="1">INDIRECT("DATA!F" &amp; 212-5*(ROW()-2)/2+(COLUMN()-6)/3)</f>
        <v>0.99958428057265203</v>
      </c>
      <c r="M28" s="16" cm="1">
        <f t="array" aca="1" ref="M28" ca="1">INDIRECT("DATA!G" &amp; 212-5*(ROW()-2)/2+(COLUMN()-7)/3)</f>
        <v>0.96888906026636379</v>
      </c>
      <c r="N28" s="14" cm="1">
        <f t="array" aca="1" ref="N28" ca="1">INDIRECT("DATA!E"&amp;212-5*(ROW()-2)/2+(COLUMN()-5)/3)</f>
        <v>0.80781535112801306</v>
      </c>
      <c r="O28" s="15" cm="1">
        <f t="array" aca="1" ref="O28" ca="1">INDIRECT("DATA!F" &amp; 212-5*(ROW()-2)/2+(COLUMN()-6)/3)</f>
        <v>0.99798213030067484</v>
      </c>
      <c r="P28" s="16" cm="1">
        <f t="array" aca="1" ref="P28" ca="1">INDIRECT("DATA!G" &amp; 212-5*(ROW()-2)/2+(COLUMN()-7)/3)</f>
        <v>0.93589874271423401</v>
      </c>
      <c r="Q28" s="14" cm="1">
        <f t="array" aca="1" ref="Q28" ca="1">INDIRECT("DATA!E"&amp;212-5*(ROW()-2)/2+(COLUMN()-5)/3)</f>
        <v>0.67133729747606241</v>
      </c>
      <c r="R28" s="15" cm="1">
        <f t="array" aca="1" ref="R28" ca="1">INDIRECT("DATA!F" &amp; 212-5*(ROW()-2)/2+(COLUMN()-6)/3)</f>
        <v>0.99493987775067161</v>
      </c>
      <c r="S28" s="16" cm="1">
        <f t="array" aca="1" ref="S28" ca="1">INDIRECT("DATA!G" &amp; 212-5*(ROW()-2)/2+(COLUMN()-7)/3)</f>
        <v>0.88417633388994732</v>
      </c>
      <c r="T28" s="17"/>
      <c r="U28" s="37"/>
      <c r="V28" s="42">
        <v>-40</v>
      </c>
      <c r="W28" s="26" t="s">
        <v>16</v>
      </c>
      <c r="X28" s="14" cm="1">
        <f t="array" aca="1" ref="X28" ca="1">INDIRECT("DATA!E"&amp;527-5*(ROW()-2)/2+(COLUMN()-24)/3)</f>
        <v>0.96884905729420201</v>
      </c>
      <c r="Y28" s="15" cm="1">
        <f t="array" aca="1" ref="Y28" ca="1">INDIRECT("DATA!F" &amp; 527-5*(ROW()-2)/2+(COLUMN()-25)/3)</f>
        <v>0.99798635050528695</v>
      </c>
      <c r="Z28" s="16" cm="1">
        <f t="array" aca="1" ref="Z28" ca="1">INDIRECT("DATA!G" &amp; 527-5*(ROW()-2)/2+(COLUMN()-26)/3)</f>
        <v>0.98855644072152882</v>
      </c>
      <c r="AA28" s="14" cm="1">
        <f t="array" aca="1" ref="AA28" ca="1">INDIRECT("DATA!E"&amp;527-5*(ROW()-2)/2+(COLUMN()-24)/3)</f>
        <v>0.94622071016536824</v>
      </c>
      <c r="AB28" s="15" cm="1">
        <f t="array" aca="1" ref="AB28" ca="1">INDIRECT("DATA!F" &amp; 527-5*(ROW()-2)/2+(COLUMN()-25)/3)</f>
        <v>0.99970159384883595</v>
      </c>
      <c r="AC28" s="16" cm="1">
        <f t="array" aca="1" ref="AC28" ca="1">INDIRECT("DATA!G" &amp; 527-5*(ROW()-2)/2+(COLUMN()-26)/3)</f>
        <v>0.98426416563029484</v>
      </c>
      <c r="AD28" s="14" cm="1">
        <f t="array" aca="1" ref="AD28" ca="1">INDIRECT("DATA!E"&amp;527-5*(ROW()-2)/2+(COLUMN()-24)/3)</f>
        <v>0.88026002766351585</v>
      </c>
      <c r="AE28" s="15" cm="1">
        <f t="array" aca="1" ref="AE28" ca="1">INDIRECT("DATA!F" &amp; 527-5*(ROW()-2)/2+(COLUMN()-25)/3)</f>
        <v>0.99950498312657676</v>
      </c>
      <c r="AF28" s="16" cm="1">
        <f t="array" aca="1" ref="AF28" ca="1">INDIRECT("DATA!G" &amp; 527-5*(ROW()-2)/2+(COLUMN()-26)/3)</f>
        <v>0.96234742222061564</v>
      </c>
      <c r="AG28" s="14" cm="1">
        <f t="array" aca="1" ref="AG28" ca="1">INDIRECT("DATA!E"&amp;527-5*(ROW()-2)/2+(COLUMN()-24)/3)</f>
        <v>0.74381621419182464</v>
      </c>
      <c r="AH28" s="15" cm="1">
        <f t="array" aca="1" ref="AH28" ca="1">INDIRECT("DATA!F" &amp; 527-5*(ROW()-2)/2+(COLUMN()-25)/3)</f>
        <v>0.99731597948342976</v>
      </c>
      <c r="AI28" s="16" cm="1">
        <f t="array" aca="1" ref="AI28" ca="1">INDIRECT("DATA!G" &amp; 527-5*(ROW()-2)/2+(COLUMN()-26)/3)</f>
        <v>0.91411545769619518</v>
      </c>
      <c r="AJ28" s="14" cm="1">
        <f t="array" aca="1" ref="AJ28" ca="1">INDIRECT("DATA!E"&amp;527-5*(ROW()-2)/2+(COLUMN()-24)/3)</f>
        <v>0.49417812366367159</v>
      </c>
      <c r="AK28" s="15" cm="1">
        <f t="array" aca="1" ref="AK28" ca="1">INDIRECT("DATA!F" &amp; 527-5*(ROW()-2)/2+(COLUMN()-25)/3)</f>
        <v>0.99290605923721875</v>
      </c>
      <c r="AL28" s="16" cm="1">
        <f t="array" aca="1" ref="AL28" ca="1">INDIRECT("DATA!G" &amp; 527-5*(ROW()-2)/2+(COLUMN()-26)/3)</f>
        <v>0.82147609663904653</v>
      </c>
    </row>
    <row r="29" spans="2:38" ht="17" thickBot="1" x14ac:dyDescent="0.25">
      <c r="B29" s="34"/>
      <c r="C29" s="44"/>
      <c r="D29" s="7" t="s">
        <v>15</v>
      </c>
      <c r="E29" s="19" cm="1">
        <f t="array" aca="1" ref="E29" ca="1">INDIRECT("DATA!H" &amp; 212-5*(ROW()-3)/2+(COLUMN()-5)/3)</f>
        <v>0.97392301210847376</v>
      </c>
      <c r="F29" s="20" cm="1">
        <f t="array" aca="1" ref="F29" ca="1">INDIRECT("DATA!I" &amp; 212-5*(ROW()-3)/2+(COLUMN()-6)/3)</f>
        <v>0.98986490908942504</v>
      </c>
      <c r="G29" s="21" cm="1">
        <f t="array" aca="1" ref="G29" ca="1">INDIRECT("DATA!J" &amp; 212-5*(ROW()-3)/2+(COLUMN()-7)/3)</f>
        <v>0.98320963248699522</v>
      </c>
      <c r="H29" s="19" cm="1">
        <f t="array" aca="1" ref="H29" ca="1">INDIRECT("DATA!H" &amp; 212-5*(ROW()-3)/2+(COLUMN()-5)/3)</f>
        <v>0.95736291620506042</v>
      </c>
      <c r="I29" s="20" cm="1">
        <f t="array" aca="1" ref="I29" ca="1">INDIRECT("DATA!I" &amp; 212-5*(ROW()-3)/2+(COLUMN()-6)/3)</f>
        <v>0.98381767911338036</v>
      </c>
      <c r="J29" s="21" cm="1">
        <f t="array" aca="1" ref="J29" ca="1">INDIRECT("DATA!J" &amp; 212-5*(ROW()-3)/2+(COLUMN()-7)/3)</f>
        <v>0.97298193193728677</v>
      </c>
      <c r="K29" s="19" cm="1">
        <f t="array" aca="1" ref="K29" ca="1">INDIRECT("DATA!H" &amp; 212-5*(ROW()-3)/2+(COLUMN()-5)/3)</f>
        <v>0.90792106959227004</v>
      </c>
      <c r="L29" s="20" cm="1">
        <f t="array" aca="1" ref="L29" ca="1">INDIRECT("DATA!I" &amp; 212-5*(ROW()-3)/2+(COLUMN()-6)/3)</f>
        <v>0.965922936698006</v>
      </c>
      <c r="M29" s="21" cm="1">
        <f t="array" aca="1" ref="M29" ca="1">INDIRECT("DATA!J" &amp; 212-5*(ROW()-3)/2+(COLUMN()-7)/3)</f>
        <v>0.9425567593916232</v>
      </c>
      <c r="N29" s="19" cm="1">
        <f t="array" aca="1" ref="N29" ca="1">INDIRECT("DATA!H" &amp; 212-5*(ROW()-3)/2+(COLUMN()-5)/3)</f>
        <v>0.83242930866125575</v>
      </c>
      <c r="O29" s="20" cm="1">
        <f t="array" aca="1" ref="O29" ca="1">INDIRECT("DATA!I" &amp; 212-5*(ROW()-3)/2+(COLUMN()-6)/3)</f>
        <v>0.93816084211196915</v>
      </c>
      <c r="P29" s="21" cm="1">
        <f t="array" aca="1" ref="P29" ca="1">INDIRECT("DATA!J" &amp; 212-5*(ROW()-3)/2+(COLUMN()-7)/3)</f>
        <v>0.89331005696407728</v>
      </c>
      <c r="Q29" s="19" cm="1">
        <f t="array" aca="1" ref="Q29" ca="1">INDIRECT("DATA!H" &amp; 212-5*(ROW()-3)/2+(COLUMN()-5)/3)</f>
        <v>0.76648731531664138</v>
      </c>
      <c r="R29" s="20" cm="1">
        <f t="array" aca="1" ref="R29" ca="1">INDIRECT("DATA!I" &amp; 212-5*(ROW()-3)/2+(COLUMN()-6)/3)</f>
        <v>0.96361660515145697</v>
      </c>
      <c r="S29" s="21" cm="1">
        <f t="array" aca="1" ref="S29" ca="1">INDIRECT("DATA!J" &amp; 212-5*(ROW()-3)/2+(COLUMN()-7)/3)</f>
        <v>0.87661464282172297</v>
      </c>
      <c r="T29" s="17"/>
      <c r="U29" s="37"/>
      <c r="V29" s="45"/>
      <c r="W29" s="27" t="s">
        <v>15</v>
      </c>
      <c r="X29" s="19" cm="1">
        <f t="array" aca="1" ref="X29" ca="1">INDIRECT("DATA!H" &amp; 527-5*(ROW()-3)/2+(COLUMN()-24)/3)</f>
        <v>0.96951325632111596</v>
      </c>
      <c r="Y29" s="20" cm="1">
        <f t="array" aca="1" ref="Y29" ca="1">INDIRECT("DATA!I" &amp; 527-5*(ROW()-3)/2+(COLUMN()-25)/3)</f>
        <v>0.99012910907735119</v>
      </c>
      <c r="Z29" s="21" cm="1">
        <f t="array" aca="1" ref="Z29" ca="1">INDIRECT("DATA!J" &amp; 527-5*(ROW()-3)/2+(COLUMN()-26)/3)</f>
        <v>0.98621692961901397</v>
      </c>
      <c r="AA29" s="19" cm="1">
        <f t="array" aca="1" ref="AA29" ca="1">INDIRECT("DATA!H" &amp; 527-5*(ROW()-3)/2+(COLUMN()-24)/3)</f>
        <v>0.94951799151011884</v>
      </c>
      <c r="AB29" s="20" cm="1">
        <f t="array" aca="1" ref="AB29" ca="1">INDIRECT("DATA!I" &amp; 527-5*(ROW()-3)/2+(COLUMN()-25)/3)</f>
        <v>0.9835137494134768</v>
      </c>
      <c r="AC29" s="21" cm="1">
        <f t="array" aca="1" ref="AC29" ca="1">INDIRECT("DATA!J" &amp; 527-5*(ROW()-3)/2+(COLUMN()-26)/3)</f>
        <v>0.97661085978778961</v>
      </c>
      <c r="AD29" s="19" cm="1">
        <f t="array" aca="1" ref="AD29" ca="1">INDIRECT("DATA!H" &amp; 527-5*(ROW()-3)/2+(COLUMN()-24)/3)</f>
        <v>0.88524686303147015</v>
      </c>
      <c r="AE29" s="20" cm="1">
        <f t="array" aca="1" ref="AE29" ca="1">INDIRECT("DATA!I" &amp; 527-5*(ROW()-3)/2+(COLUMN()-25)/3)</f>
        <v>0.96192542206587317</v>
      </c>
      <c r="AF29" s="21" cm="1">
        <f t="array" aca="1" ref="AF29" ca="1">INDIRECT("DATA!J" &amp; 527-5*(ROW()-3)/2+(COLUMN()-26)/3)</f>
        <v>0.941751111926036</v>
      </c>
      <c r="AG29" s="19" cm="1">
        <f t="array" aca="1" ref="AG29" ca="1">INDIRECT("DATA!H" &amp; 527-5*(ROW()-3)/2+(COLUMN()-24)/3)</f>
        <v>0.77340478141720614</v>
      </c>
      <c r="AH29" s="20" cm="1">
        <f t="array" aca="1" ref="AH29" ca="1">INDIRECT("DATA!I" &amp; 527-5*(ROW()-3)/2+(COLUMN()-25)/3)</f>
        <v>0.92189676411349675</v>
      </c>
      <c r="AI29" s="21" cm="1">
        <f t="array" aca="1" ref="AI29" ca="1">INDIRECT("DATA!J" &amp; 527-5*(ROW()-3)/2+(COLUMN()-26)/3)</f>
        <v>0.86329329436391278</v>
      </c>
      <c r="AJ29" s="19" cm="1">
        <f t="array" aca="1" ref="AJ29" ca="1">INDIRECT("DATA!H" &amp; 527-5*(ROW()-3)/2+(COLUMN()-24)/3)</f>
        <v>0.63663555208618205</v>
      </c>
      <c r="AK29" s="20" cm="1">
        <f t="array" aca="1" ref="AK29" ca="1">INDIRECT("DATA!I" &amp; 527-5*(ROW()-3)/2+(COLUMN()-25)/3)</f>
        <v>0.94770067829340821</v>
      </c>
      <c r="AL29" s="21" cm="1">
        <f t="array" aca="1" ref="AL29" ca="1">INDIRECT("DATA!J" &amp; 527-5*(ROW()-3)/2+(COLUMN()-26)/3)</f>
        <v>0.80846142575278312</v>
      </c>
    </row>
    <row r="30" spans="2:38" x14ac:dyDescent="0.2">
      <c r="B30" s="34"/>
      <c r="C30" s="35">
        <v>-45</v>
      </c>
      <c r="D30" s="8" t="s">
        <v>16</v>
      </c>
      <c r="E30" s="14" cm="1">
        <f t="array" aca="1" ref="E30" ca="1">INDIRECT("DATA!E"&amp;212-5*(ROW()-2)/2+(COLUMN()-5)/3)</f>
        <v>0.95249207156595761</v>
      </c>
      <c r="F30" s="15" cm="1">
        <f t="array" aca="1" ref="F30" ca="1">INDIRECT("DATA!F" &amp; 212-5*(ROW()-2)/2+(COLUMN()-6)/3)</f>
        <v>0.99983704909045079</v>
      </c>
      <c r="G30" s="16" cm="1">
        <f t="array" aca="1" ref="G30" ca="1">INDIRECT("DATA!G" &amp; 212-5*(ROW()-2)/2+(COLUMN()-7)/3)</f>
        <v>0.98564051641817918</v>
      </c>
      <c r="H30" s="14" cm="1">
        <f t="array" aca="1" ref="H30" ca="1">INDIRECT("DATA!E"&amp;212-5*(ROW()-2)/2+(COLUMN()-5)/3)</f>
        <v>0.93639221575421538</v>
      </c>
      <c r="I30" s="15" cm="1">
        <f t="array" aca="1" ref="I30" ca="1">INDIRECT("DATA!F" &amp; 212-5*(ROW()-2)/2+(COLUMN()-6)/3)</f>
        <v>0.99989329053647902</v>
      </c>
      <c r="J30" s="16" cm="1">
        <f t="array" aca="1" ref="J30" ca="1">INDIRECT("DATA!G" &amp; 212-5*(ROW()-2)/2+(COLUMN()-7)/3)</f>
        <v>0.98048079007540578</v>
      </c>
      <c r="K30" s="14" cm="1">
        <f t="array" aca="1" ref="K30" ca="1">INDIRECT("DATA!E"&amp;212-5*(ROW()-2)/2+(COLUMN()-5)/3)</f>
        <v>0.88672661721568558</v>
      </c>
      <c r="L30" s="15" cm="1">
        <f t="array" aca="1" ref="L30" ca="1">INDIRECT("DATA!F" &amp; 212-5*(ROW()-2)/2+(COLUMN()-6)/3)</f>
        <v>0.99920604812217118</v>
      </c>
      <c r="M30" s="16" cm="1">
        <f t="array" aca="1" ref="M30" ca="1">INDIRECT("DATA!G" &amp; 212-5*(ROW()-2)/2+(COLUMN()-7)/3)</f>
        <v>0.96332519689176477</v>
      </c>
      <c r="N30" s="14" cm="1">
        <f t="array" aca="1" ref="N30" ca="1">INDIRECT("DATA!E"&amp;212-5*(ROW()-2)/2+(COLUMN()-5)/3)</f>
        <v>0.79767743049820461</v>
      </c>
      <c r="O30" s="15" cm="1">
        <f t="array" aca="1" ref="O30" ca="1">INDIRECT("DATA!F" &amp; 212-5*(ROW()-2)/2+(COLUMN()-6)/3)</f>
        <v>0.99800419707210797</v>
      </c>
      <c r="P30" s="16" cm="1">
        <f t="array" aca="1" ref="P30" ca="1">INDIRECT("DATA!G" &amp; 212-5*(ROW()-2)/2+(COLUMN()-7)/3)</f>
        <v>0.93242783207270485</v>
      </c>
      <c r="Q30" s="14" cm="1">
        <f t="array" aca="1" ref="Q30" ca="1">INDIRECT("DATA!E"&amp;212-5*(ROW()-2)/2+(COLUMN()-5)/3)</f>
        <v>0.67059351353659657</v>
      </c>
      <c r="R30" s="15" cm="1">
        <f t="array" aca="1" ref="R30" ca="1">INDIRECT("DATA!F" &amp; 212-5*(ROW()-2)/2+(COLUMN()-6)/3)</f>
        <v>0.99854276999067282</v>
      </c>
      <c r="S30" s="16" cm="1">
        <f t="array" aca="1" ref="S30" ca="1">INDIRECT("DATA!G" &amp; 212-5*(ROW()-2)/2+(COLUMN()-7)/3)</f>
        <v>0.88648901947331948</v>
      </c>
      <c r="T30" s="17"/>
      <c r="U30" s="37"/>
      <c r="V30" s="38">
        <v>-45</v>
      </c>
      <c r="W30" s="28" t="s">
        <v>16</v>
      </c>
      <c r="X30" s="14" cm="1">
        <f t="array" aca="1" ref="X30" ca="1">INDIRECT("DATA!E"&amp;527-5*(ROW()-2)/2+(COLUMN()-24)/3)</f>
        <v>0.94467640086711702</v>
      </c>
      <c r="Y30" s="15" cm="1">
        <f t="array" aca="1" ref="Y30" ca="1">INDIRECT("DATA!F" &amp; 527-5*(ROW()-2)/2+(COLUMN()-25)/3)</f>
        <v>0.99984734606047077</v>
      </c>
      <c r="Z30" s="16" cm="1">
        <f t="array" aca="1" ref="Z30" ca="1">INDIRECT("DATA!G" &amp; 527-5*(ROW()-2)/2+(COLUMN()-26)/3)</f>
        <v>0.98367986760576243</v>
      </c>
      <c r="AA30" s="14" cm="1">
        <f t="array" aca="1" ref="AA30" ca="1">INDIRECT("DATA!E"&amp;527-5*(ROW()-2)/2+(COLUMN()-24)/3)</f>
        <v>0.92433051824869583</v>
      </c>
      <c r="AB30" s="15" cm="1">
        <f t="array" aca="1" ref="AB30" ca="1">INDIRECT("DATA!F" &amp; 527-5*(ROW()-2)/2+(COLUMN()-25)/3)</f>
        <v>0.99991148104647665</v>
      </c>
      <c r="AC30" s="16" cm="1">
        <f t="array" aca="1" ref="AC30" ca="1">INDIRECT("DATA!G" &amp; 527-5*(ROW()-2)/2+(COLUMN()-26)/3)</f>
        <v>0.97737597376591701</v>
      </c>
      <c r="AD30" s="14" cm="1">
        <f t="array" aca="1" ref="AD30" ca="1">INDIRECT("DATA!E"&amp;527-5*(ROW()-2)/2+(COLUMN()-24)/3)</f>
        <v>0.85916245310059791</v>
      </c>
      <c r="AE30" s="15" cm="1">
        <f t="array" aca="1" ref="AE30" ca="1">INDIRECT("DATA!F" &amp; 527-5*(ROW()-2)/2+(COLUMN()-25)/3)</f>
        <v>0.9990916593456326</v>
      </c>
      <c r="AF30" s="16" cm="1">
        <f t="array" aca="1" ref="AF30" ca="1">INDIRECT("DATA!G" &amp; 527-5*(ROW()-2)/2+(COLUMN()-26)/3)</f>
        <v>0.95504515408200075</v>
      </c>
      <c r="AG30" s="14" cm="1">
        <f t="array" aca="1" ref="AG30" ca="1">INDIRECT("DATA!E"&amp;527-5*(ROW()-2)/2+(COLUMN()-24)/3)</f>
        <v>0.72846105047476417</v>
      </c>
      <c r="AH30" s="15" cm="1">
        <f t="array" aca="1" ref="AH30" ca="1">INDIRECT("DATA!F" &amp; 527-5*(ROW()-2)/2+(COLUMN()-25)/3)</f>
        <v>0.99732807018581859</v>
      </c>
      <c r="AI30" s="16" cm="1">
        <f t="array" aca="1" ref="AI30" ca="1">INDIRECT("DATA!G" &amp; 527-5*(ROW()-2)/2+(COLUMN()-26)/3)</f>
        <v>0.90887540953566759</v>
      </c>
      <c r="AJ30" s="14" cm="1">
        <f t="array" aca="1" ref="AJ30" ca="1">INDIRECT("DATA!E"&amp;527-5*(ROW()-2)/2+(COLUMN()-24)/3)</f>
        <v>0.49467925455855061</v>
      </c>
      <c r="AK30" s="15" cm="1">
        <f t="array" aca="1" ref="AK30" ca="1">INDIRECT("DATA!F" &amp; 527-5*(ROW()-2)/2+(COLUMN()-25)/3)</f>
        <v>0.9980862144092888</v>
      </c>
      <c r="AL30" s="16" cm="1">
        <f t="array" aca="1" ref="AL30" ca="1">INDIRECT("DATA!G" &amp; 527-5*(ROW()-2)/2+(COLUMN()-26)/3)</f>
        <v>0.82479161284957492</v>
      </c>
    </row>
    <row r="31" spans="2:38" ht="17" thickBot="1" x14ac:dyDescent="0.25">
      <c r="B31" s="34"/>
      <c r="C31" s="36"/>
      <c r="D31" s="3" t="s">
        <v>15</v>
      </c>
      <c r="E31" s="19" cm="1">
        <f t="array" aca="1" ref="E31" ca="1">INDIRECT("DATA!H" &amp; 212-5*(ROW()-3)/2+(COLUMN()-5)/3)</f>
        <v>0.9545459855540156</v>
      </c>
      <c r="F31" s="20" cm="1">
        <f t="array" aca="1" ref="F31" ca="1">INDIRECT("DATA!I" &amp; 212-5*(ROW()-3)/2+(COLUMN()-6)/3)</f>
        <v>0.98271514842821395</v>
      </c>
      <c r="G31" s="21" cm="1">
        <f t="array" aca="1" ref="G31" ca="1">INDIRECT("DATA!J" &amp; 212-5*(ROW()-3)/2+(COLUMN()-7)/3)</f>
        <v>0.97143091233915801</v>
      </c>
      <c r="H31" s="19" cm="1">
        <f t="array" aca="1" ref="H31" ca="1">INDIRECT("DATA!H" &amp; 212-5*(ROW()-3)/2+(COLUMN()-5)/3)</f>
        <v>0.94235891910678338</v>
      </c>
      <c r="I31" s="20" cm="1">
        <f t="array" aca="1" ref="I31" ca="1">INDIRECT("DATA!I" &amp; 212-5*(ROW()-3)/2+(COLUMN()-6)/3)</f>
        <v>0.97975070100601702</v>
      </c>
      <c r="J31" s="21" cm="1">
        <f t="array" aca="1" ref="J31" ca="1">INDIRECT("DATA!J" &amp; 212-5*(ROW()-3)/2+(COLUMN()-7)/3)</f>
        <v>0.96411953364293757</v>
      </c>
      <c r="K31" s="19" cm="1">
        <f t="array" aca="1" ref="K31" ca="1">INDIRECT("DATA!H" &amp; 212-5*(ROW()-3)/2+(COLUMN()-5)/3)</f>
        <v>0.89578250311712482</v>
      </c>
      <c r="L31" s="20" cm="1">
        <f t="array" aca="1" ref="L31" ca="1">INDIRECT("DATA!I" &amp; 212-5*(ROW()-3)/2+(COLUMN()-6)/3)</f>
        <v>0.96199798581339502</v>
      </c>
      <c r="M31" s="21" cm="1">
        <f t="array" aca="1" ref="M31" ca="1">INDIRECT("DATA!J" &amp; 212-5*(ROW()-3)/2+(COLUMN()-7)/3)</f>
        <v>0.93414131754564045</v>
      </c>
      <c r="N31" s="19" cm="1">
        <f t="array" aca="1" ref="N31" ca="1">INDIRECT("DATA!H" &amp; 212-5*(ROW()-3)/2+(COLUMN()-5)/3)</f>
        <v>0.82538710817732186</v>
      </c>
      <c r="O31" s="20" cm="1">
        <f t="array" aca="1" ref="O31" ca="1">INDIRECT("DATA!I" &amp; 212-5*(ROW()-3)/2+(COLUMN()-6)/3)</f>
        <v>0.93927336836553998</v>
      </c>
      <c r="P31" s="21" cm="1">
        <f t="array" aca="1" ref="P31" ca="1">INDIRECT("DATA!J" &amp; 212-5*(ROW()-3)/2+(COLUMN()-7)/3)</f>
        <v>0.89196987196120425</v>
      </c>
      <c r="Q31" s="19" cm="1">
        <f t="array" aca="1" ref="Q31" ca="1">INDIRECT("DATA!H" &amp; 212-5*(ROW()-3)/2+(COLUMN()-5)/3)</f>
        <v>0.7559245007808687</v>
      </c>
      <c r="R31" s="20" cm="1">
        <f t="array" aca="1" ref="R31" ca="1">INDIRECT("DATA!I" &amp; 212-5*(ROW()-3)/2+(COLUMN()-6)/3)</f>
        <v>0.94919853129096998</v>
      </c>
      <c r="S31" s="21" cm="1">
        <f t="array" aca="1" ref="S31" ca="1">INDIRECT("DATA!J" &amp; 212-5*(ROW()-3)/2+(COLUMN()-7)/3)</f>
        <v>0.8676112418365497</v>
      </c>
      <c r="T31" s="17"/>
      <c r="U31" s="37"/>
      <c r="V31" s="39"/>
      <c r="W31" s="25" t="s">
        <v>15</v>
      </c>
      <c r="X31" s="19" cm="1">
        <f t="array" aca="1" ref="X31" ca="1">INDIRECT("DATA!H" &amp; 527-5*(ROW()-3)/2+(COLUMN()-24)/3)</f>
        <v>0.94584641659254365</v>
      </c>
      <c r="Y31" s="20" cm="1">
        <f t="array" aca="1" ref="Y31" ca="1">INDIRECT("DATA!I" &amp; 527-5*(ROW()-3)/2+(COLUMN()-25)/3)</f>
        <v>0.98247460109825202</v>
      </c>
      <c r="Z31" s="21" cm="1">
        <f t="array" aca="1" ref="Z31" ca="1">INDIRECT("DATA!J" &amp; 527-5*(ROW()-3)/2+(COLUMN()-26)/3)</f>
        <v>0.97543043204021396</v>
      </c>
      <c r="AA31" s="19" cm="1">
        <f t="array" aca="1" ref="AA31" ca="1">INDIRECT("DATA!H" &amp; 527-5*(ROW()-3)/2+(COLUMN()-24)/3)</f>
        <v>0.92994228330153317</v>
      </c>
      <c r="AB31" s="20" cm="1">
        <f t="array" aca="1" ref="AB31" ca="1">INDIRECT("DATA!I" &amp; 527-5*(ROW()-3)/2+(COLUMN()-25)/3)</f>
        <v>0.9787915021659388</v>
      </c>
      <c r="AC31" s="21" cm="1">
        <f t="array" aca="1" ref="AC31" ca="1">INDIRECT("DATA!J" &amp; 527-5*(ROW()-3)/2+(COLUMN()-26)/3)</f>
        <v>0.9679957758645672</v>
      </c>
      <c r="AD31" s="19" cm="1">
        <f t="array" aca="1" ref="AD31" ca="1">INDIRECT("DATA!H" &amp; 527-5*(ROW()-3)/2+(COLUMN()-24)/3)</f>
        <v>0.86740219316304046</v>
      </c>
      <c r="AE31" s="20" cm="1">
        <f t="array" aca="1" ref="AE31" ca="1">INDIRECT("DATA!I" &amp; 527-5*(ROW()-3)/2+(COLUMN()-25)/3)</f>
        <v>0.95627418782460039</v>
      </c>
      <c r="AF31" s="21" cm="1">
        <f t="array" aca="1" ref="AF31" ca="1">INDIRECT("DATA!J" &amp; 527-5*(ROW()-3)/2+(COLUMN()-26)/3)</f>
        <v>0.93168747793506124</v>
      </c>
      <c r="AG31" s="19" cm="1">
        <f t="array" aca="1" ref="AG31" ca="1">INDIRECT("DATA!H" &amp; 527-5*(ROW()-3)/2+(COLUMN()-24)/3)</f>
        <v>0.75945973167895164</v>
      </c>
      <c r="AH31" s="20" cm="1">
        <f t="array" aca="1" ref="AH31" ca="1">INDIRECT("DATA!I" &amp; 527-5*(ROW()-3)/2+(COLUMN()-25)/3)</f>
        <v>0.92249971048615997</v>
      </c>
      <c r="AI31" s="21" cm="1">
        <f t="array" aca="1" ref="AI31" ca="1">INDIRECT("DATA!J" &amp; 527-5*(ROW()-3)/2+(COLUMN()-26)/3)</f>
        <v>0.86199605902606413</v>
      </c>
      <c r="AJ31" s="19" cm="1">
        <f t="array" aca="1" ref="AJ31" ca="1">INDIRECT("DATA!H" &amp; 527-5*(ROW()-3)/2+(COLUMN()-24)/3)</f>
        <v>0.61960746884015694</v>
      </c>
      <c r="AK31" s="20" cm="1">
        <f t="array" aca="1" ref="AK31" ca="1">INDIRECT("DATA!I" &amp; 527-5*(ROW()-3)/2+(COLUMN()-25)/3)</f>
        <v>0.92614550901935444</v>
      </c>
      <c r="AL31" s="21" cm="1">
        <f t="array" aca="1" ref="AL31" ca="1">INDIRECT("DATA!J" &amp; 527-5*(ROW()-3)/2+(COLUMN()-26)/3)</f>
        <v>0.79619311476304899</v>
      </c>
    </row>
    <row r="32" spans="2:38" x14ac:dyDescent="0.2">
      <c r="B32" s="34"/>
      <c r="C32" s="40">
        <v>-50</v>
      </c>
      <c r="D32" s="9" t="s">
        <v>16</v>
      </c>
      <c r="E32" s="14" cm="1">
        <f t="array" aca="1" ref="E32" ca="1">INDIRECT("DATA!E"&amp;212-5*(ROW()-2)/2+(COLUMN()-5)/3)</f>
        <v>0.92801732002673665</v>
      </c>
      <c r="F32" s="15" cm="1">
        <f t="array" aca="1" ref="F32" ca="1">INDIRECT("DATA!F" &amp; 212-5*(ROW()-2)/2+(COLUMN()-6)/3)</f>
        <v>0.9998376738670044</v>
      </c>
      <c r="G32" s="16" cm="1">
        <f t="array" aca="1" ref="G32" ca="1">INDIRECT("DATA!G" &amp; 212-5*(ROW()-2)/2+(COLUMN()-7)/3)</f>
        <v>0.97745799164268798</v>
      </c>
      <c r="H32" s="14" cm="1">
        <f t="array" aca="1" ref="H32" ca="1">INDIRECT("DATA!E"&amp;212-5*(ROW()-2)/2+(COLUMN()-5)/3)</f>
        <v>0.91267918060942355</v>
      </c>
      <c r="I32" s="15" cm="1">
        <f t="array" aca="1" ref="I32" ca="1">INDIRECT("DATA!F" &amp; 212-5*(ROW()-2)/2+(COLUMN()-6)/3)</f>
        <v>0.99964084633526118</v>
      </c>
      <c r="J32" s="16" cm="1">
        <f t="array" aca="1" ref="J32" ca="1">INDIRECT("DATA!G" &amp; 212-5*(ROW()-2)/2+(COLUMN()-7)/3)</f>
        <v>0.97224073315287962</v>
      </c>
      <c r="K32" s="14" cm="1">
        <f t="array" aca="1" ref="K32" ca="1">INDIRECT("DATA!E"&amp;212-5*(ROW()-2)/2+(COLUMN()-5)/3)</f>
        <v>0.86501900445149627</v>
      </c>
      <c r="L32" s="15" cm="1">
        <f t="array" aca="1" ref="L32" ca="1">INDIRECT("DATA!F" &amp; 212-5*(ROW()-2)/2+(COLUMN()-6)/3)</f>
        <v>0.99785404123149879</v>
      </c>
      <c r="M32" s="16" cm="1">
        <f t="array" aca="1" ref="M32" ca="1">INDIRECT("DATA!G" &amp; 212-5*(ROW()-2)/2+(COLUMN()-7)/3)</f>
        <v>0.95483287045588083</v>
      </c>
      <c r="N32" s="14" cm="1">
        <f t="array" aca="1" ref="N32" ca="1">INDIRECT("DATA!E"&amp;212-5*(ROW()-2)/2+(COLUMN()-5)/3)</f>
        <v>0.7821530470113125</v>
      </c>
      <c r="O32" s="15" cm="1">
        <f t="array" aca="1" ref="O32" ca="1">INDIRECT("DATA!F" &amp; 212-5*(ROW()-2)/2+(COLUMN()-6)/3)</f>
        <v>0.99799905750730644</v>
      </c>
      <c r="P32" s="16" cm="1">
        <f t="array" aca="1" ref="P32" ca="1">INDIRECT("DATA!G" &amp; 212-5*(ROW()-2)/2+(COLUMN()-7)/3)</f>
        <v>0.92701822249694643</v>
      </c>
      <c r="Q32" s="14" cm="1">
        <f t="array" aca="1" ref="Q32" ca="1">INDIRECT("DATA!E"&amp;212-5*(ROW()-2)/2+(COLUMN()-5)/3)</f>
        <v>0.66543079554848428</v>
      </c>
      <c r="R32" s="15" cm="1">
        <f t="array" aca="1" ref="R32" ca="1">INDIRECT("DATA!F" &amp; 212-5*(ROW()-2)/2+(COLUMN()-6)/3)</f>
        <v>0.99934595221829881</v>
      </c>
      <c r="S32" s="16" cm="1">
        <f t="array" aca="1" ref="S32" ca="1">INDIRECT("DATA!G" &amp; 212-5*(ROW()-2)/2+(COLUMN()-7)/3)</f>
        <v>0.88509700313296824</v>
      </c>
      <c r="T32" s="17"/>
      <c r="U32" s="37"/>
      <c r="V32" s="42">
        <v>-50</v>
      </c>
      <c r="W32" s="26" t="s">
        <v>16</v>
      </c>
      <c r="X32" s="14" cm="1">
        <f t="array" aca="1" ref="X32" ca="1">INDIRECT("DATA!E"&amp;527-5*(ROW()-2)/2+(COLUMN()-24)/3)</f>
        <v>0.91409893321005564</v>
      </c>
      <c r="Y32" s="15" cm="1">
        <f t="array" aca="1" ref="Y32" ca="1">INDIRECT("DATA!F" &amp; 527-5*(ROW()-2)/2+(COLUMN()-25)/3)</f>
        <v>0.99984363537037324</v>
      </c>
      <c r="Z32" s="16" cm="1">
        <f t="array" aca="1" ref="Z32" ca="1">INDIRECT("DATA!G" &amp; 527-5*(ROW()-2)/2+(COLUMN()-26)/3)</f>
        <v>0.97371355842402085</v>
      </c>
      <c r="AA32" s="14" cm="1">
        <f t="array" aca="1" ref="AA32" ca="1">INDIRECT("DATA!E"&amp;527-5*(ROW()-2)/2+(COLUMN()-24)/3)</f>
        <v>0.8943064026983204</v>
      </c>
      <c r="AB32" s="15" cm="1">
        <f t="array" aca="1" ref="AB32" ca="1">INDIRECT("DATA!F" &amp; 527-5*(ROW()-2)/2+(COLUMN()-25)/3)</f>
        <v>0.9996295115874424</v>
      </c>
      <c r="AC32" s="16" cm="1">
        <f t="array" aca="1" ref="AC32" ca="1">INDIRECT("DATA!G" &amp; 527-5*(ROW()-2)/2+(COLUMN()-26)/3)</f>
        <v>0.96710105561400606</v>
      </c>
      <c r="AD32" s="14" cm="1">
        <f t="array" aca="1" ref="AD32" ca="1">INDIRECT("DATA!E"&amp;527-5*(ROW()-2)/2+(COLUMN()-24)/3)</f>
        <v>0.82960618828803034</v>
      </c>
      <c r="AE32" s="15" cm="1">
        <f t="array" aca="1" ref="AE32" ca="1">INDIRECT("DATA!F" &amp; 527-5*(ROW()-2)/2+(COLUMN()-25)/3)</f>
        <v>0.99742425695329862</v>
      </c>
      <c r="AF32" s="16" cm="1">
        <f t="array" aca="1" ref="AF32" ca="1">INDIRECT("DATA!G" &amp; 527-5*(ROW()-2)/2+(COLUMN()-26)/3)</f>
        <v>0.94353928472008564</v>
      </c>
      <c r="AG32" s="14" cm="1">
        <f t="array" aca="1" ref="AG32" ca="1">INDIRECT("DATA!E"&amp;527-5*(ROW()-2)/2+(COLUMN()-24)/3)</f>
        <v>0.70398950155121165</v>
      </c>
      <c r="AH32" s="15" cm="1">
        <f t="array" aca="1" ref="AH32" ca="1">INDIRECT("DATA!F" &amp; 527-5*(ROW()-2)/2+(COLUMN()-25)/3)</f>
        <v>0.99732064956666555</v>
      </c>
      <c r="AI32" s="16" cm="1">
        <f t="array" aca="1" ref="AI32" ca="1">INDIRECT("DATA!G" &amp; 527-5*(ROW()-2)/2+(COLUMN()-26)/3)</f>
        <v>0.90038825932428801</v>
      </c>
      <c r="AJ32" s="14" cm="1">
        <f t="array" aca="1" ref="AJ32" ca="1">INDIRECT("DATA!E"&amp;527-5*(ROW()-2)/2+(COLUMN()-24)/3)</f>
        <v>0.4866925304425424</v>
      </c>
      <c r="AK32" s="15" cm="1">
        <f t="array" aca="1" ref="AK32" ca="1">INDIRECT("DATA!F" &amp; 527-5*(ROW()-2)/2+(COLUMN()-25)/3)</f>
        <v>0.99914723496959756</v>
      </c>
      <c r="AL32" s="16" cm="1">
        <f t="array" aca="1" ref="AL32" ca="1">INDIRECT("DATA!G" &amp; 527-5*(ROW()-2)/2+(COLUMN()-26)/3)</f>
        <v>0.82183255872589411</v>
      </c>
    </row>
    <row r="33" spans="2:38" ht="17" thickBot="1" x14ac:dyDescent="0.25">
      <c r="B33" s="34"/>
      <c r="C33" s="44"/>
      <c r="D33" s="7" t="s">
        <v>15</v>
      </c>
      <c r="E33" s="19" cm="1">
        <f t="array" aca="1" ref="E33" ca="1">INDIRECT("DATA!H" &amp; 212-5*(ROW()-3)/2+(COLUMN()-5)/3)</f>
        <v>0.93214870216079715</v>
      </c>
      <c r="F33" s="20" cm="1">
        <f t="array" aca="1" ref="F33" ca="1">INDIRECT("DATA!I" &amp; 212-5*(ROW()-3)/2+(COLUMN()-6)/3)</f>
        <v>0.97553145444152656</v>
      </c>
      <c r="G33" s="21" cm="1">
        <f t="array" aca="1" ref="G33" ca="1">INDIRECT("DATA!J" &amp; 212-5*(ROW()-3)/2+(COLUMN()-7)/3)</f>
        <v>0.95769036105609884</v>
      </c>
      <c r="H33" s="19" cm="1">
        <f t="array" aca="1" ref="H33" ca="1">INDIRECT("DATA!H" &amp; 212-5*(ROW()-3)/2+(COLUMN()-5)/3)</f>
        <v>0.91975204806677402</v>
      </c>
      <c r="I33" s="20" cm="1">
        <f t="array" aca="1" ref="I33" ca="1">INDIRECT("DATA!I" &amp; 212-5*(ROW()-3)/2+(COLUMN()-6)/3)</f>
        <v>0.97128604643832461</v>
      </c>
      <c r="J33" s="21" cm="1">
        <f t="array" aca="1" ref="J33" ca="1">INDIRECT("DATA!J" &amp; 212-5*(ROW()-3)/2+(COLUMN()-7)/3)</f>
        <v>0.94913271380175557</v>
      </c>
      <c r="K33" s="19" cm="1">
        <f t="array" aca="1" ref="K33" ca="1">INDIRECT("DATA!H" &amp; 212-5*(ROW()-3)/2+(COLUMN()-5)/3)</f>
        <v>0.87307541808629652</v>
      </c>
      <c r="L33" s="20" cm="1">
        <f t="array" aca="1" ref="L33" ca="1">INDIRECT("DATA!I" &amp; 212-5*(ROW()-3)/2+(COLUMN()-6)/3)</f>
        <v>0.95180769983850322</v>
      </c>
      <c r="M33" s="21" cm="1">
        <f t="array" aca="1" ref="M33" ca="1">INDIRECT("DATA!J" &amp; 212-5*(ROW()-3)/2+(COLUMN()-7)/3)</f>
        <v>0.91886153256758718</v>
      </c>
      <c r="N33" s="19" cm="1">
        <f t="array" aca="1" ref="N33" ca="1">INDIRECT("DATA!H" &amp; 212-5*(ROW()-3)/2+(COLUMN()-5)/3)</f>
        <v>0.81770215498805698</v>
      </c>
      <c r="O33" s="20" cm="1">
        <f t="array" aca="1" ref="O33" ca="1">INDIRECT("DATA!I" &amp; 212-5*(ROW()-3)/2+(COLUMN()-6)/3)</f>
        <v>0.94069675038018796</v>
      </c>
      <c r="P33" s="21" cm="1">
        <f t="array" aca="1" ref="P33" ca="1">INDIRECT("DATA!J" &amp; 212-5*(ROW()-3)/2+(COLUMN()-7)/3)</f>
        <v>0.88728196233248158</v>
      </c>
      <c r="Q33" s="19" cm="1">
        <f t="array" aca="1" ref="Q33" ca="1">INDIRECT("DATA!H" &amp; 212-5*(ROW()-3)/2+(COLUMN()-5)/3)</f>
        <v>0.74940923302348794</v>
      </c>
      <c r="R33" s="20" cm="1">
        <f t="array" aca="1" ref="R33" ca="1">INDIRECT("DATA!I" &amp; 212-5*(ROW()-3)/2+(COLUMN()-6)/3)</f>
        <v>0.94249974685287918</v>
      </c>
      <c r="S33" s="21" cm="1">
        <f t="array" aca="1" ref="S33" ca="1">INDIRECT("DATA!J" &amp; 212-5*(ROW()-3)/2+(COLUMN()-7)/3)</f>
        <v>0.85961832773085289</v>
      </c>
      <c r="T33" s="17"/>
      <c r="U33" s="37"/>
      <c r="V33" s="45"/>
      <c r="W33" s="27" t="s">
        <v>15</v>
      </c>
      <c r="X33" s="19" cm="1">
        <f t="array" aca="1" ref="X33" ca="1">INDIRECT("DATA!H" &amp; 527-5*(ROW()-3)/2+(COLUMN()-24)/3)</f>
        <v>0.91622932184130523</v>
      </c>
      <c r="Y33" s="20" cm="1">
        <f t="array" aca="1" ref="Y33" ca="1">INDIRECT("DATA!I" &amp; 527-5*(ROW()-3)/2+(COLUMN()-25)/3)</f>
        <v>0.97425223800550476</v>
      </c>
      <c r="Z33" s="21" cm="1">
        <f t="array" aca="1" ref="Z33" ca="1">INDIRECT("DATA!J" &amp; 527-5*(ROW()-3)/2+(COLUMN()-26)/3)</f>
        <v>0.96184338209020659</v>
      </c>
      <c r="AA33" s="19" cm="1">
        <f t="array" aca="1" ref="AA33" ca="1">INDIRECT("DATA!H" &amp; 527-5*(ROW()-3)/2+(COLUMN()-24)/3)</f>
        <v>0.89937136078517343</v>
      </c>
      <c r="AB33" s="20" cm="1">
        <f t="array" aca="1" ref="AB33" ca="1">INDIRECT("DATA!I" &amp; 527-5*(ROW()-3)/2+(COLUMN()-25)/3)</f>
        <v>0.96836975301795036</v>
      </c>
      <c r="AC33" s="21" cm="1">
        <f t="array" aca="1" ref="AC33" ca="1">INDIRECT("DATA!J" &amp; 527-5*(ROW()-3)/2+(COLUMN()-26)/3)</f>
        <v>0.95222564396145681</v>
      </c>
      <c r="AD33" s="19" cm="1">
        <f t="array" aca="1" ref="AD33" ca="1">INDIRECT("DATA!H" &amp; 527-5*(ROW()-3)/2+(COLUMN()-24)/3)</f>
        <v>0.83332415289757389</v>
      </c>
      <c r="AE33" s="20" cm="1">
        <f t="array" aca="1" ref="AE33" ca="1">INDIRECT("DATA!I" &amp; 527-5*(ROW()-3)/2+(COLUMN()-25)/3)</f>
        <v>0.94271081368977661</v>
      </c>
      <c r="AF33" s="21" cm="1">
        <f t="array" aca="1" ref="AF33" ca="1">INDIRECT("DATA!J" &amp; 527-5*(ROW()-3)/2+(COLUMN()-26)/3)</f>
        <v>0.91207752295756639</v>
      </c>
      <c r="AG33" s="19" cm="1">
        <f t="array" aca="1" ref="AG33" ca="1">INDIRECT("DATA!H" &amp; 527-5*(ROW()-3)/2+(COLUMN()-24)/3)</f>
        <v>0.74621702795792622</v>
      </c>
      <c r="AH33" s="20" cm="1">
        <f t="array" aca="1" ref="AH33" ca="1">INDIRECT("DATA!I" &amp; 527-5*(ROW()-3)/2+(COLUMN()-25)/3)</f>
        <v>0.92292594983307519</v>
      </c>
      <c r="AI33" s="21" cm="1">
        <f t="array" aca="1" ref="AI33" ca="1">INDIRECT("DATA!J" &amp; 527-5*(ROW()-3)/2+(COLUMN()-26)/3)</f>
        <v>0.85515244203055651</v>
      </c>
      <c r="AJ33" s="19" cm="1">
        <f t="array" aca="1" ref="AJ33" ca="1">INDIRECT("DATA!H" &amp; 527-5*(ROW()-3)/2+(COLUMN()-24)/3)</f>
        <v>0.6065981262636897</v>
      </c>
      <c r="AK33" s="20" cm="1">
        <f t="array" aca="1" ref="AK33" ca="1">INDIRECT("DATA!I" &amp; 527-5*(ROW()-3)/2+(COLUMN()-25)/3)</f>
        <v>0.91507510959027161</v>
      </c>
      <c r="AL33" s="21" cm="1">
        <f t="array" aca="1" ref="AL33" ca="1">INDIRECT("DATA!J" &amp; 527-5*(ROW()-3)/2+(COLUMN()-26)/3)</f>
        <v>0.78508194833386491</v>
      </c>
    </row>
    <row r="34" spans="2:38" x14ac:dyDescent="0.2">
      <c r="B34" s="34"/>
      <c r="C34" s="35">
        <v>-55</v>
      </c>
      <c r="D34" s="8" t="s">
        <v>16</v>
      </c>
      <c r="E34" s="14" cm="1">
        <f t="array" aca="1" ref="E34" ca="1">INDIRECT("DATA!E"&amp;212-5*(ROW()-2)/2+(COLUMN()-5)/3)</f>
        <v>0.89629121707095183</v>
      </c>
      <c r="F34" s="15" cm="1">
        <f t="array" aca="1" ref="F34" ca="1">INDIRECT("DATA!F" &amp; 212-5*(ROW()-2)/2+(COLUMN()-6)/3)</f>
        <v>0.99887888680263881</v>
      </c>
      <c r="G34" s="16" cm="1">
        <f t="array" aca="1" ref="G34" ca="1">INDIRECT("DATA!G" &amp; 212-5*(ROW()-2)/2+(COLUMN()-7)/3)</f>
        <v>0.96602351936236919</v>
      </c>
      <c r="H34" s="14" cm="1">
        <f t="array" aca="1" ref="H34" ca="1">INDIRECT("DATA!E"&amp;212-5*(ROW()-2)/2+(COLUMN()-5)/3)</f>
        <v>0.88158465989172963</v>
      </c>
      <c r="I34" s="15" cm="1">
        <f t="array" aca="1" ref="I34" ca="1">INDIRECT("DATA!F" &amp; 212-5*(ROW()-2)/2+(COLUMN()-6)/3)</f>
        <v>0.99879758080056202</v>
      </c>
      <c r="J34" s="16" cm="1">
        <f t="array" aca="1" ref="J34" ca="1">INDIRECT("DATA!G" &amp; 212-5*(ROW()-2)/2+(COLUMN()-7)/3)</f>
        <v>0.96118496386937458</v>
      </c>
      <c r="K34" s="14" cm="1">
        <f t="array" aca="1" ref="K34" ca="1">INDIRECT("DATA!E"&amp;212-5*(ROW()-2)/2+(COLUMN()-5)/3)</f>
        <v>0.83691081142892809</v>
      </c>
      <c r="L34" s="15" cm="1">
        <f t="array" aca="1" ref="L34" ca="1">INDIRECT("DATA!F" &amp; 212-5*(ROW()-2)/2+(COLUMN()-6)/3)</f>
        <v>0.99773768938716623</v>
      </c>
      <c r="M34" s="16" cm="1">
        <f t="array" aca="1" ref="M34" ca="1">INDIRECT("DATA!G" &amp; 212-5*(ROW()-2)/2+(COLUMN()-7)/3)</f>
        <v>0.945400536151074</v>
      </c>
      <c r="N34" s="14" cm="1">
        <f t="array" aca="1" ref="N34" ca="1">INDIRECT("DATA!E"&amp;212-5*(ROW()-2)/2+(COLUMN()-5)/3)</f>
        <v>0.76115482348153474</v>
      </c>
      <c r="O34" s="15" cm="1">
        <f t="array" aca="1" ref="O34" ca="1">INDIRECT("DATA!F" &amp; 212-5*(ROW()-2)/2+(COLUMN()-6)/3)</f>
        <v>0.99796662998896801</v>
      </c>
      <c r="P34" s="16" cm="1">
        <f t="array" aca="1" ref="P34" ca="1">INDIRECT("DATA!G" &amp; 212-5*(ROW()-2)/2+(COLUMN()-7)/3)</f>
        <v>0.91956031005855676</v>
      </c>
      <c r="Q34" s="14" cm="1">
        <f t="array" aca="1" ref="Q34" ca="1">INDIRECT("DATA!E"&amp;212-5*(ROW()-2)/2+(COLUMN()-5)/3)</f>
        <v>0.6557003402494489</v>
      </c>
      <c r="R34" s="15" cm="1">
        <f t="array" aca="1" ref="R34" ca="1">INDIRECT("DATA!F" &amp; 212-5*(ROW()-2)/2+(COLUMN()-6)/3)</f>
        <v>0.99940581538374518</v>
      </c>
      <c r="S34" s="16" cm="1">
        <f t="array" aca="1" ref="S34" ca="1">INDIRECT("DATA!G" &amp; 212-5*(ROW()-2)/2+(COLUMN()-7)/3)</f>
        <v>0.88134045245599313</v>
      </c>
      <c r="T34" s="17"/>
      <c r="U34" s="37"/>
      <c r="V34" s="38">
        <v>-55</v>
      </c>
      <c r="W34" s="28" t="s">
        <v>16</v>
      </c>
      <c r="X34" s="14" cm="1">
        <f t="array" aca="1" ref="X34" ca="1">INDIRECT("DATA!E"&amp;527-5*(ROW()-2)/2+(COLUMN()-24)/3)</f>
        <v>0.87214465757157111</v>
      </c>
      <c r="Y34" s="15" cm="1">
        <f t="array" aca="1" ref="Y34" ca="1">INDIRECT("DATA!F" &amp; 527-5*(ROW()-2)/2+(COLUMN()-25)/3)</f>
        <v>0.99873874163393916</v>
      </c>
      <c r="Z34" s="16" cm="1">
        <f t="array" aca="1" ref="Z34" ca="1">INDIRECT("DATA!G" &amp; 527-5*(ROW()-2)/2+(COLUMN()-26)/3)</f>
        <v>0.95908080108017957</v>
      </c>
      <c r="AA34" s="14" cm="1">
        <f t="array" aca="1" ref="AA34" ca="1">INDIRECT("DATA!E"&amp;527-5*(ROW()-2)/2+(COLUMN()-24)/3)</f>
        <v>0.85274901255709878</v>
      </c>
      <c r="AB34" s="15" cm="1">
        <f t="array" aca="1" ref="AB34" ca="1">INDIRECT("DATA!F" &amp; 527-5*(ROW()-2)/2+(COLUMN()-25)/3)</f>
        <v>0.99862802949884721</v>
      </c>
      <c r="AC34" s="16" cm="1">
        <f t="array" aca="1" ref="AC34" ca="1">INDIRECT("DATA!G" &amp; 527-5*(ROW()-2)/2+(COLUMN()-26)/3)</f>
        <v>0.95258727893770401</v>
      </c>
      <c r="AD34" s="14" cm="1">
        <f t="array" aca="1" ref="AD34" ca="1">INDIRECT("DATA!E"&amp;527-5*(ROW()-2)/2+(COLUMN()-24)/3)</f>
        <v>0.78902933650181839</v>
      </c>
      <c r="AE34" s="15" cm="1">
        <f t="array" aca="1" ref="AE34" ca="1">INDIRECT("DATA!F" &amp; 527-5*(ROW()-2)/2+(COLUMN()-25)/3)</f>
        <v>0.99721400761043277</v>
      </c>
      <c r="AF34" s="16" cm="1">
        <f t="array" aca="1" ref="AF34" ca="1">INDIRECT("DATA!G" &amp; 527-5*(ROW()-2)/2+(COLUMN()-26)/3)</f>
        <v>0.93003803545125285</v>
      </c>
      <c r="AG34" s="14" cm="1">
        <f t="array" aca="1" ref="AG34" ca="1">INDIRECT("DATA!E"&amp;527-5*(ROW()-2)/2+(COLUMN()-24)/3)</f>
        <v>0.66956508160909345</v>
      </c>
      <c r="AH34" s="15" cm="1">
        <f t="array" aca="1" ref="AH34" ca="1">INDIRECT("DATA!F" &amp; 527-5*(ROW()-2)/2+(COLUMN()-25)/3)</f>
        <v>0.99721256079573317</v>
      </c>
      <c r="AI34" s="16" cm="1">
        <f t="array" aca="1" ref="AI34" ca="1">INDIRECT("DATA!G" &amp; 527-5*(ROW()-2)/2+(COLUMN()-26)/3)</f>
        <v>0.88818639812422739</v>
      </c>
      <c r="AJ34" s="14" cm="1">
        <f t="array" aca="1" ref="AJ34" ca="1">INDIRECT("DATA!E"&amp;527-5*(ROW()-2)/2+(COLUMN()-24)/3)</f>
        <v>0.46899241263468439</v>
      </c>
      <c r="AK34" s="15" cm="1">
        <f t="array" aca="1" ref="AK34" ca="1">INDIRECT("DATA!F" &amp; 527-5*(ROW()-2)/2+(COLUMN()-25)/3)</f>
        <v>0.99916417478769204</v>
      </c>
      <c r="AL34" s="16" cm="1">
        <f t="array" aca="1" ref="AL34" ca="1">INDIRECT("DATA!G" &amp; 527-5*(ROW()-2)/2+(COLUMN()-26)/3)</f>
        <v>0.81464747643202129</v>
      </c>
    </row>
    <row r="35" spans="2:38" ht="17" thickBot="1" x14ac:dyDescent="0.25">
      <c r="B35" s="34"/>
      <c r="C35" s="36"/>
      <c r="D35" s="3" t="s">
        <v>15</v>
      </c>
      <c r="E35" s="19" cm="1">
        <f t="array" aca="1" ref="E35" ca="1">INDIRECT("DATA!H" &amp; 212-5*(ROW()-3)/2+(COLUMN()-5)/3)</f>
        <v>0.90231119927420245</v>
      </c>
      <c r="F35" s="20" cm="1">
        <f t="array" aca="1" ref="F35" ca="1">INDIRECT("DATA!I" &amp; 212-5*(ROW()-3)/2+(COLUMN()-6)/3)</f>
        <v>0.96445426292305303</v>
      </c>
      <c r="G35" s="21" cm="1">
        <f t="array" aca="1" ref="G35" ca="1">INDIRECT("DATA!J" &amp; 212-5*(ROW()-3)/2+(COLUMN()-7)/3)</f>
        <v>0.93816695673546957</v>
      </c>
      <c r="H35" s="19" cm="1">
        <f t="array" aca="1" ref="H35" ca="1">INDIRECT("DATA!H" &amp; 212-5*(ROW()-3)/2+(COLUMN()-5)/3)</f>
        <v>0.89049559567656822</v>
      </c>
      <c r="I35" s="20" cm="1">
        <f t="array" aca="1" ref="I35" ca="1">INDIRECT("DATA!I" &amp; 212-5*(ROW()-3)/2+(COLUMN()-6)/3)</f>
        <v>0.96216136618803283</v>
      </c>
      <c r="J35" s="21" cm="1">
        <f t="array" aca="1" ref="J35" ca="1">INDIRECT("DATA!J" &amp; 212-5*(ROW()-3)/2+(COLUMN()-7)/3)</f>
        <v>0.93285539566145359</v>
      </c>
      <c r="K35" s="19" cm="1">
        <f t="array" aca="1" ref="K35" ca="1">INDIRECT("DATA!H" &amp; 212-5*(ROW()-3)/2+(COLUMN()-5)/3)</f>
        <v>0.85551325650235766</v>
      </c>
      <c r="L35" s="20" cm="1">
        <f t="array" aca="1" ref="L35" ca="1">INDIRECT("DATA!I" &amp; 212-5*(ROW()-3)/2+(COLUMN()-6)/3)</f>
        <v>0.95039694768524441</v>
      </c>
      <c r="M35" s="21" cm="1">
        <f t="array" aca="1" ref="M35" ca="1">INDIRECT("DATA!J" &amp; 212-5*(ROW()-3)/2+(COLUMN()-7)/3)</f>
        <v>0.90979566399074541</v>
      </c>
      <c r="N35" s="19" cm="1">
        <f t="array" aca="1" ref="N35" ca="1">INDIRECT("DATA!H" &amp; 212-5*(ROW()-3)/2+(COLUMN()-5)/3)</f>
        <v>0.80467036905718325</v>
      </c>
      <c r="O35" s="20" cm="1">
        <f t="array" aca="1" ref="O35" ca="1">INDIRECT("DATA!I" &amp; 212-5*(ROW()-3)/2+(COLUMN()-6)/3)</f>
        <v>0.94064901029637715</v>
      </c>
      <c r="P35" s="21" cm="1">
        <f t="array" aca="1" ref="P35" ca="1">INDIRECT("DATA!J" &amp; 212-5*(ROW()-3)/2+(COLUMN()-7)/3)</f>
        <v>0.8818592742677942</v>
      </c>
      <c r="Q35" s="19" cm="1">
        <f t="array" aca="1" ref="Q35" ca="1">INDIRECT("DATA!H" &amp; 212-5*(ROW()-3)/2+(COLUMN()-5)/3)</f>
        <v>0.74109012826440079</v>
      </c>
      <c r="R35" s="20" cm="1">
        <f t="array" aca="1" ref="R35" ca="1">INDIRECT("DATA!I" &amp; 212-5*(ROW()-3)/2+(COLUMN()-6)/3)</f>
        <v>0.9403093525989108</v>
      </c>
      <c r="S35" s="21" cm="1">
        <f t="array" aca="1" ref="S35" ca="1">INDIRECT("DATA!J" &amp; 212-5*(ROW()-3)/2+(COLUMN()-7)/3)</f>
        <v>0.85399367536645043</v>
      </c>
      <c r="T35" s="17"/>
      <c r="U35" s="37"/>
      <c r="V35" s="39"/>
      <c r="W35" s="25" t="s">
        <v>15</v>
      </c>
      <c r="X35" s="19" cm="1">
        <f t="array" aca="1" ref="X35" ca="1">INDIRECT("DATA!H" &amp; 527-5*(ROW()-3)/2+(COLUMN()-24)/3)</f>
        <v>0.87426059587486349</v>
      </c>
      <c r="Y35" s="20" cm="1">
        <f t="array" aca="1" ref="Y35" ca="1">INDIRECT("DATA!I" &amp; 527-5*(ROW()-3)/2+(COLUMN()-25)/3)</f>
        <v>0.96048590105487719</v>
      </c>
      <c r="Z35" s="21" cm="1">
        <f t="array" aca="1" ref="Z35" ca="1">INDIRECT("DATA!J" &amp; 527-5*(ROW()-3)/2+(COLUMN()-26)/3)</f>
        <v>0.94093479063220042</v>
      </c>
      <c r="AA35" s="19" cm="1">
        <f t="array" aca="1" ref="AA35" ca="1">INDIRECT("DATA!H" &amp; 527-5*(ROW()-3)/2+(COLUMN()-24)/3)</f>
        <v>0.85721137985747653</v>
      </c>
      <c r="AB35" s="20" cm="1">
        <f t="array" aca="1" ref="AB35" ca="1">INDIRECT("DATA!I" &amp; 527-5*(ROW()-3)/2+(COLUMN()-25)/3)</f>
        <v>0.95672341164337638</v>
      </c>
      <c r="AC35" s="21" cm="1">
        <f t="array" aca="1" ref="AC35" ca="1">INDIRECT("DATA!J" &amp; 527-5*(ROW()-3)/2+(COLUMN()-26)/3)</f>
        <v>0.9334236815713568</v>
      </c>
      <c r="AD35" s="19" cm="1">
        <f t="array" aca="1" ref="AD35" ca="1">INDIRECT("DATA!H" &amp; 527-5*(ROW()-3)/2+(COLUMN()-24)/3)</f>
        <v>0.80318826423530554</v>
      </c>
      <c r="AE35" s="20" cm="1">
        <f t="array" aca="1" ref="AE35" ca="1">INDIRECT("DATA!I" &amp; 527-5*(ROW()-3)/2+(COLUMN()-25)/3)</f>
        <v>0.93942408137199562</v>
      </c>
      <c r="AF35" s="21" cm="1">
        <f t="array" aca="1" ref="AF35" ca="1">INDIRECT("DATA!J" &amp; 527-5*(ROW()-3)/2+(COLUMN()-26)/3)</f>
        <v>0.89962677354205789</v>
      </c>
      <c r="AG35" s="19" cm="1">
        <f t="array" aca="1" ref="AG35" ca="1">INDIRECT("DATA!H" &amp; 527-5*(ROW()-3)/2+(COLUMN()-24)/3)</f>
        <v>0.71598004227018563</v>
      </c>
      <c r="AH35" s="20" cm="1">
        <f t="array" aca="1" ref="AH35" ca="1">INDIRECT("DATA!I" &amp; 527-5*(ROW()-3)/2+(COLUMN()-25)/3)</f>
        <v>0.92133050456719279</v>
      </c>
      <c r="AI35" s="21" cm="1">
        <f t="array" aca="1" ref="AI35" ca="1">INDIRECT("DATA!J" &amp; 527-5*(ROW()-3)/2+(COLUMN()-26)/3)</f>
        <v>0.84634364322660838</v>
      </c>
      <c r="AJ35" s="19" cm="1">
        <f t="array" aca="1" ref="AJ35" ca="1">INDIRECT("DATA!H" &amp; 527-5*(ROW()-3)/2+(COLUMN()-24)/3)</f>
        <v>0.58701183106293087</v>
      </c>
      <c r="AK35" s="20" cm="1">
        <f t="array" aca="1" ref="AK35" ca="1">INDIRECT("DATA!I" &amp; 527-5*(ROW()-3)/2+(COLUMN()-25)/3)</f>
        <v>0.91029311862832596</v>
      </c>
      <c r="AL35" s="21" cm="1">
        <f t="array" aca="1" ref="AL35" ca="1">INDIRECT("DATA!J" &amp; 527-5*(ROW()-3)/2+(COLUMN()-26)/3)</f>
        <v>0.77730718073026484</v>
      </c>
    </row>
    <row r="36" spans="2:38" x14ac:dyDescent="0.2">
      <c r="B36" s="34"/>
      <c r="C36" s="40">
        <v>-60</v>
      </c>
      <c r="D36" s="9" t="s">
        <v>16</v>
      </c>
      <c r="E36" s="14" cm="1">
        <f t="array" aca="1" ref="E36" ca="1">INDIRECT("DATA!E"&amp;212-5*(ROW()-2)/2+(COLUMN()-5)/3)</f>
        <v>0.85652594008949356</v>
      </c>
      <c r="F36" s="15" cm="1">
        <f t="array" aca="1" ref="F36" ca="1">INDIRECT("DATA!F" &amp; 212-5*(ROW()-2)/2+(COLUMN()-6)/3)</f>
        <v>0.998066087841742</v>
      </c>
      <c r="G36" s="16" cm="1">
        <f t="array" aca="1" ref="G36" ca="1">INDIRECT("DATA!G" &amp; 212-5*(ROW()-2)/2+(COLUMN()-7)/3)</f>
        <v>0.95219280224299641</v>
      </c>
      <c r="H36" s="14" cm="1">
        <f t="array" aca="1" ref="H36" ca="1">INDIRECT("DATA!E"&amp;212-5*(ROW()-2)/2+(COLUMN()-5)/3)</f>
        <v>0.84306015552934688</v>
      </c>
      <c r="I36" s="15" cm="1">
        <f t="array" aca="1" ref="I36" ca="1">INDIRECT("DATA!F" &amp; 212-5*(ROW()-2)/2+(COLUMN()-6)/3)</f>
        <v>0.99795336171738602</v>
      </c>
      <c r="J36" s="16" cm="1">
        <f t="array" aca="1" ref="J36" ca="1">INDIRECT("DATA!G" &amp; 212-5*(ROW()-2)/2+(COLUMN()-7)/3)</f>
        <v>0.94761816904617824</v>
      </c>
      <c r="K36" s="14" cm="1">
        <f t="array" aca="1" ref="K36" ca="1">INDIRECT("DATA!E"&amp;212-5*(ROW()-2)/2+(COLUMN()-5)/3)</f>
        <v>0.80242816872858469</v>
      </c>
      <c r="L36" s="15" cm="1">
        <f t="array" aca="1" ref="L36" ca="1">INDIRECT("DATA!F" &amp; 212-5*(ROW()-2)/2+(COLUMN()-6)/3)</f>
        <v>0.99758162343814005</v>
      </c>
      <c r="M36" s="16" cm="1">
        <f t="array" aca="1" ref="M36" ca="1">INDIRECT("DATA!G" &amp; 212-5*(ROW()-2)/2+(COLUMN()-7)/3)</f>
        <v>0.93353526380053042</v>
      </c>
      <c r="N36" s="14" cm="1">
        <f t="array" aca="1" ref="N36" ca="1">INDIRECT("DATA!E"&amp;212-5*(ROW()-2)/2+(COLUMN()-5)/3)</f>
        <v>0.73459764766932445</v>
      </c>
      <c r="O36" s="15" cm="1">
        <f t="array" aca="1" ref="O36" ca="1">INDIRECT("DATA!F" &amp; 212-5*(ROW()-2)/2+(COLUMN()-6)/3)</f>
        <v>0.99790564255385239</v>
      </c>
      <c r="P36" s="16" cm="1">
        <f t="array" aca="1" ref="P36" ca="1">INDIRECT("DATA!G" &amp; 212-5*(ROW()-2)/2+(COLUMN()-7)/3)</f>
        <v>0.90990716030706997</v>
      </c>
      <c r="Q36" s="14" cm="1">
        <f t="array" aca="1" ref="Q36" ca="1">INDIRECT("DATA!E"&amp;212-5*(ROW()-2)/2+(COLUMN()-5)/3)</f>
        <v>0.64136036962733989</v>
      </c>
      <c r="R36" s="15" cm="1">
        <f t="array" aca="1" ref="R36" ca="1">INDIRECT("DATA!F" &amp; 212-5*(ROW()-2)/2+(COLUMN()-6)/3)</f>
        <v>0.99922334093909082</v>
      </c>
      <c r="S36" s="16" cm="1">
        <f t="array" aca="1" ref="S36" ca="1">INDIRECT("DATA!G" &amp; 212-5*(ROW()-2)/2+(COLUMN()-7)/3)</f>
        <v>0.87548420598680754</v>
      </c>
      <c r="T36" s="17"/>
      <c r="U36" s="37"/>
      <c r="V36" s="42">
        <v>-60</v>
      </c>
      <c r="W36" s="26" t="s">
        <v>16</v>
      </c>
      <c r="X36" s="14" cm="1">
        <f t="array" aca="1" ref="X36" ca="1">INDIRECT("DATA!E"&amp;527-5*(ROW()-2)/2+(COLUMN()-24)/3)</f>
        <v>0.81690592701256781</v>
      </c>
      <c r="Y36" s="15" cm="1">
        <f t="array" aca="1" ref="Y36" ca="1">INDIRECT("DATA!F" &amp; 527-5*(ROW()-2)/2+(COLUMN()-25)/3)</f>
        <v>0.99771111557809744</v>
      </c>
      <c r="Z36" s="16" cm="1">
        <f t="array" aca="1" ref="Z36" ca="1">INDIRECT("DATA!G" &amp; 527-5*(ROW()-2)/2+(COLUMN()-26)/3)</f>
        <v>0.94028967152971099</v>
      </c>
      <c r="AA36" s="14" cm="1">
        <f t="array" aca="1" ref="AA36" ca="1">INDIRECT("DATA!E"&amp;527-5*(ROW()-2)/2+(COLUMN()-24)/3)</f>
        <v>0.79828124314208426</v>
      </c>
      <c r="AB36" s="15" cm="1">
        <f t="array" aca="1" ref="AB36" ca="1">INDIRECT("DATA!F" &amp; 527-5*(ROW()-2)/2+(COLUMN()-25)/3)</f>
        <v>0.9975310831855092</v>
      </c>
      <c r="AC36" s="16" cm="1">
        <f t="array" aca="1" ref="AC36" ca="1">INDIRECT("DATA!G" &amp; 527-5*(ROW()-2)/2+(COLUMN()-26)/3)</f>
        <v>0.93364792287925158</v>
      </c>
      <c r="AD36" s="14" cm="1">
        <f t="array" aca="1" ref="AD36" ca="1">INDIRECT("DATA!E"&amp;527-5*(ROW()-2)/2+(COLUMN()-24)/3)</f>
        <v>0.73696042423068053</v>
      </c>
      <c r="AE36" s="15" cm="1">
        <f t="array" aca="1" ref="AE36" ca="1">INDIRECT("DATA!F" &amp; 527-5*(ROW()-2)/2+(COLUMN()-25)/3)</f>
        <v>0.99689470640177902</v>
      </c>
      <c r="AF36" s="16" cm="1">
        <f t="array" aca="1" ref="AF36" ca="1">INDIRECT("DATA!G" &amp; 527-5*(ROW()-2)/2+(COLUMN()-26)/3)</f>
        <v>0.91206261576390402</v>
      </c>
      <c r="AG36" s="14" cm="1">
        <f t="array" aca="1" ref="AG36" ca="1">INDIRECT("DATA!E"&amp;527-5*(ROW()-2)/2+(COLUMN()-24)/3)</f>
        <v>0.6229444450891074</v>
      </c>
      <c r="AH36" s="15" cm="1">
        <f t="array" aca="1" ref="AH36" ca="1">INDIRECT("DATA!F" &amp; 527-5*(ROW()-2)/2+(COLUMN()-25)/3)</f>
        <v>0.99703402795900664</v>
      </c>
      <c r="AI36" s="16" cm="1">
        <f t="array" aca="1" ref="AI36" ca="1">INDIRECT("DATA!G" &amp; 527-5*(ROW()-2)/2+(COLUMN()-26)/3)</f>
        <v>0.8715857686085754</v>
      </c>
      <c r="AJ36" s="14" cm="1">
        <f t="array" aca="1" ref="AJ36" ca="1">INDIRECT("DATA!E"&amp;527-5*(ROW()-2)/2+(COLUMN()-24)/3)</f>
        <v>0.44181026428988929</v>
      </c>
      <c r="AK36" s="15" cm="1">
        <f t="array" aca="1" ref="AK36" ca="1">INDIRECT("DATA!F" &amp; 527-5*(ROW()-2)/2+(COLUMN()-25)/3)</f>
        <v>0.99879859387119696</v>
      </c>
      <c r="AL36" s="16" cm="1">
        <f t="array" aca="1" ref="AL36" ca="1">INDIRECT("DATA!G" &amp; 527-5*(ROW()-2)/2+(COLUMN()-26)/3)</f>
        <v>0.80299472160843033</v>
      </c>
    </row>
    <row r="37" spans="2:38" ht="17" thickBot="1" x14ac:dyDescent="0.25">
      <c r="B37" s="34"/>
      <c r="C37" s="44"/>
      <c r="D37" s="7" t="s">
        <v>15</v>
      </c>
      <c r="E37" s="19" cm="1">
        <f t="array" aca="1" ref="E37" ca="1">INDIRECT("DATA!H" &amp; 212-5*(ROW()-3)/2+(COLUMN()-5)/3)</f>
        <v>0.87207234248520071</v>
      </c>
      <c r="F37" s="20" cm="1">
        <f t="array" aca="1" ref="F37" ca="1">INDIRECT("DATA!I" &amp; 212-5*(ROW()-3)/2+(COLUMN()-6)/3)</f>
        <v>0.95750787368674639</v>
      </c>
      <c r="G37" s="21" cm="1">
        <f t="array" aca="1" ref="G37" ca="1">INDIRECT("DATA!J" &amp; 212-5*(ROW()-3)/2+(COLUMN()-7)/3)</f>
        <v>0.92082543636579883</v>
      </c>
      <c r="H37" s="19" cm="1">
        <f t="array" aca="1" ref="H37" ca="1">INDIRECT("DATA!H" &amp; 212-5*(ROW()-3)/2+(COLUMN()-5)/3)</f>
        <v>0.86149955658014798</v>
      </c>
      <c r="I37" s="20" cm="1">
        <f t="array" aca="1" ref="I37" ca="1">INDIRECT("DATA!I" &amp; 212-5*(ROW()-3)/2+(COLUMN()-6)/3)</f>
        <v>0.95521897108121923</v>
      </c>
      <c r="J37" s="21" cm="1">
        <f t="array" aca="1" ref="J37" ca="1">INDIRECT("DATA!J" &amp; 212-5*(ROW()-3)/2+(COLUMN()-7)/3)</f>
        <v>0.91559025636081681</v>
      </c>
      <c r="K37" s="19" cm="1">
        <f t="array" aca="1" ref="K37" ca="1">INDIRECT("DATA!H" &amp; 212-5*(ROW()-3)/2+(COLUMN()-5)/3)</f>
        <v>0.82945481488342931</v>
      </c>
      <c r="L37" s="20" cm="1">
        <f t="array" aca="1" ref="L37" ca="1">INDIRECT("DATA!I" &amp; 212-5*(ROW()-3)/2+(COLUMN()-6)/3)</f>
        <v>0.94766857176982555</v>
      </c>
      <c r="M37" s="21" cm="1">
        <f t="array" aca="1" ref="M37" ca="1">INDIRECT("DATA!J" &amp; 212-5*(ROW()-3)/2+(COLUMN()-7)/3)</f>
        <v>0.89923208785153363</v>
      </c>
      <c r="N37" s="19" cm="1">
        <f t="array" aca="1" ref="N37" ca="1">INDIRECT("DATA!H" &amp; 212-5*(ROW()-3)/2+(COLUMN()-5)/3)</f>
        <v>0.78538074535871671</v>
      </c>
      <c r="O37" s="20" cm="1">
        <f t="array" aca="1" ref="O37" ca="1">INDIRECT("DATA!I" &amp; 212-5*(ROW()-3)/2+(COLUMN()-6)/3)</f>
        <v>0.94001079579008762</v>
      </c>
      <c r="P37" s="21" cm="1">
        <f t="array" aca="1" ref="P37" ca="1">INDIRECT("DATA!J" &amp; 212-5*(ROW()-3)/2+(COLUMN()-7)/3)</f>
        <v>0.87424824739829599</v>
      </c>
      <c r="Q37" s="19" cm="1">
        <f t="array" aca="1" ref="Q37" ca="1">INDIRECT("DATA!H" &amp; 212-5*(ROW()-3)/2+(COLUMN()-5)/3)</f>
        <v>0.72895146670125921</v>
      </c>
      <c r="R37" s="20" cm="1">
        <f t="array" aca="1" ref="R37" ca="1">INDIRECT("DATA!I" &amp; 212-5*(ROW()-3)/2+(COLUMN()-6)/3)</f>
        <v>0.93751291102810264</v>
      </c>
      <c r="S37" s="21" cm="1">
        <f t="array" aca="1" ref="S37" ca="1">INDIRECT("DATA!J" &amp; 212-5*(ROW()-3)/2+(COLUMN()-7)/3)</f>
        <v>0.8462428183784545</v>
      </c>
      <c r="T37" s="17"/>
      <c r="U37" s="37"/>
      <c r="V37" s="45"/>
      <c r="W37" s="27" t="s">
        <v>15</v>
      </c>
      <c r="X37" s="19" cm="1">
        <f t="array" aca="1" ref="X37" ca="1">INDIRECT("DATA!H" &amp; 527-5*(ROW()-3)/2+(COLUMN()-24)/3)</f>
        <v>0.82751486271854946</v>
      </c>
      <c r="Y37" s="20" cm="1">
        <f t="array" aca="1" ref="Y37" ca="1">INDIRECT("DATA!I" &amp; 527-5*(ROW()-3)/2+(COLUMN()-25)/3)</f>
        <v>0.94919095717700397</v>
      </c>
      <c r="Z37" s="21" cm="1">
        <f t="array" aca="1" ref="Z37" ca="1">INDIRECT("DATA!J" &amp; 527-5*(ROW()-3)/2+(COLUMN()-26)/3)</f>
        <v>0.91946901846100737</v>
      </c>
      <c r="AA37" s="19" cm="1">
        <f t="array" aca="1" ref="AA37" ca="1">INDIRECT("DATA!H" &amp; 527-5*(ROW()-3)/2+(COLUMN()-24)/3)</f>
        <v>0.81102950115453021</v>
      </c>
      <c r="AB37" s="20" cm="1">
        <f t="array" aca="1" ref="AB37" ca="1">INDIRECT("DATA!I" &amp; 527-5*(ROW()-3)/2+(COLUMN()-25)/3)</f>
        <v>0.94586625963635085</v>
      </c>
      <c r="AC37" s="21" cm="1">
        <f t="array" aca="1" ref="AC37" ca="1">INDIRECT("DATA!J" &amp; 527-5*(ROW()-3)/2+(COLUMN()-26)/3)</f>
        <v>0.91132813318585981</v>
      </c>
      <c r="AD37" s="19" cm="1">
        <f t="array" aca="1" ref="AD37" ca="1">INDIRECT("DATA!H" &amp; 527-5*(ROW()-3)/2+(COLUMN()-24)/3)</f>
        <v>0.75796950780253403</v>
      </c>
      <c r="AE37" s="20" cm="1">
        <f t="array" aca="1" ref="AE37" ca="1">INDIRECT("DATA!I" &amp; 527-5*(ROW()-3)/2+(COLUMN()-25)/3)</f>
        <v>0.93342126548015036</v>
      </c>
      <c r="AF37" s="21" cm="1">
        <f t="array" aca="1" ref="AF37" ca="1">INDIRECT("DATA!J" &amp; 527-5*(ROW()-3)/2+(COLUMN()-26)/3)</f>
        <v>0.88361721011469774</v>
      </c>
      <c r="AG37" s="19" cm="1">
        <f t="array" aca="1" ref="AG37" ca="1">INDIRECT("DATA!H" &amp; 527-5*(ROW()-3)/2+(COLUMN()-24)/3)</f>
        <v>0.67721111863190697</v>
      </c>
      <c r="AH37" s="20" cm="1">
        <f t="array" aca="1" ref="AH37" ca="1">INDIRECT("DATA!I" &amp; 527-5*(ROW()-3)/2+(COLUMN()-25)/3)</f>
        <v>0.91803172751287876</v>
      </c>
      <c r="AI37" s="21" cm="1">
        <f t="array" aca="1" ref="AI37" ca="1">INDIRECT("DATA!J" &amp; 527-5*(ROW()-3)/2+(COLUMN()-26)/3)</f>
        <v>0.83327556076611575</v>
      </c>
      <c r="AJ37" s="19" cm="1">
        <f t="array" aca="1" ref="AJ37" ca="1">INDIRECT("DATA!H" &amp; 527-5*(ROW()-3)/2+(COLUMN()-24)/3)</f>
        <v>0.55779546272312308</v>
      </c>
      <c r="AK37" s="20" cm="1">
        <f t="array" aca="1" ref="AK37" ca="1">INDIRECT("DATA!I" &amp; 527-5*(ROW()-3)/2+(COLUMN()-25)/3)</f>
        <v>0.90347186714678684</v>
      </c>
      <c r="AL37" s="21" cm="1">
        <f t="array" aca="1" ref="AL37" ca="1">INDIRECT("DATA!J" &amp; 527-5*(ROW()-3)/2+(COLUMN()-26)/3)</f>
        <v>0.76378177937139613</v>
      </c>
    </row>
    <row r="38" spans="2:38" x14ac:dyDescent="0.2">
      <c r="B38" s="34"/>
      <c r="C38" s="35">
        <v>-65</v>
      </c>
      <c r="D38" s="8" t="s">
        <v>16</v>
      </c>
      <c r="E38" s="14" cm="1">
        <f t="array" aca="1" ref="E38" ca="1">INDIRECT("DATA!E"&amp;212-5*(ROW()-2)/2+(COLUMN()-5)/3)</f>
        <v>0.80909027407476386</v>
      </c>
      <c r="F38" s="15" cm="1">
        <f t="array" aca="1" ref="F38" ca="1">INDIRECT("DATA!F" &amp; 212-5*(ROW()-2)/2+(COLUMN()-6)/3)</f>
        <v>0.99782249404047541</v>
      </c>
      <c r="G38" s="16" cm="1">
        <f t="array" aca="1" ref="G38" ca="1">INDIRECT("DATA!G" &amp; 212-5*(ROW()-2)/2+(COLUMN()-7)/3)</f>
        <v>0.93598184827993181</v>
      </c>
      <c r="H38" s="14" cm="1">
        <f t="array" aca="1" ref="H38" ca="1">INDIRECT("DATA!E"&amp;212-5*(ROW()-2)/2+(COLUMN()-5)/3)</f>
        <v>0.79714603511459992</v>
      </c>
      <c r="I38" s="15" cm="1">
        <f t="array" aca="1" ref="I38" ca="1">INDIRECT("DATA!F" &amp; 212-5*(ROW()-2)/2+(COLUMN()-6)/3)</f>
        <v>0.99771782146164756</v>
      </c>
      <c r="J38" s="16" cm="1">
        <f t="array" aca="1" ref="J38" ca="1">INDIRECT("DATA!G" &amp; 212-5*(ROW()-2)/2+(COLUMN()-7)/3)</f>
        <v>0.93178068299013384</v>
      </c>
      <c r="K38" s="14" cm="1">
        <f t="array" aca="1" ref="K38" ca="1">INDIRECT("DATA!E"&amp;212-5*(ROW()-2)/2+(COLUMN()-5)/3)</f>
        <v>0.76137660829026566</v>
      </c>
      <c r="L38" s="15" cm="1">
        <f t="array" aca="1" ref="L38" ca="1">INDIRECT("DATA!F" &amp; 212-5*(ROW()-2)/2+(COLUMN()-6)/3)</f>
        <v>0.99737879921538442</v>
      </c>
      <c r="M38" s="16" cm="1">
        <f t="array" aca="1" ref="M38" ca="1">INDIRECT("DATA!G" &amp; 212-5*(ROW()-2)/2+(COLUMN()-7)/3)</f>
        <v>0.91895619019420838</v>
      </c>
      <c r="N38" s="14" cm="1">
        <f t="array" aca="1" ref="N38" ca="1">INDIRECT("DATA!E"&amp;212-5*(ROW()-2)/2+(COLUMN()-5)/3)</f>
        <v>0.70242418151228747</v>
      </c>
      <c r="O38" s="15" cm="1">
        <f t="array" aca="1" ref="O38" ca="1">INDIRECT("DATA!F" &amp; 212-5*(ROW()-2)/2+(COLUMN()-6)/3)</f>
        <v>0.99781336758313421</v>
      </c>
      <c r="P38" s="16" cm="1">
        <f t="array" aca="1" ref="P38" ca="1">INDIRECT("DATA!G" &amp; 212-5*(ROW()-2)/2+(COLUMN()-7)/3)</f>
        <v>0.89787369986325638</v>
      </c>
      <c r="Q38" s="14" cm="1">
        <f t="array" aca="1" ref="Q38" ca="1">INDIRECT("DATA!E"&amp;212-5*(ROW()-2)/2+(COLUMN()-5)/3)</f>
        <v>0.62239871250808709</v>
      </c>
      <c r="R38" s="15" cm="1">
        <f t="array" aca="1" ref="R38" ca="1">INDIRECT("DATA!F" &amp; 212-5*(ROW()-2)/2+(COLUMN()-6)/3)</f>
        <v>0.99878964669654402</v>
      </c>
      <c r="S38" s="16" cm="1">
        <f t="array" aca="1" ref="S38" ca="1">INDIRECT("DATA!G" &amp; 212-5*(ROW()-2)/2+(COLUMN()-7)/3)</f>
        <v>0.86743193037257582</v>
      </c>
      <c r="T38" s="17"/>
      <c r="U38" s="37"/>
      <c r="V38" s="38">
        <v>-65</v>
      </c>
      <c r="W38" s="28" t="s">
        <v>16</v>
      </c>
      <c r="X38" s="14" cm="1">
        <f t="array" aca="1" ref="X38" ca="1">INDIRECT("DATA!E"&amp;527-5*(ROW()-2)/2+(COLUMN()-24)/3)</f>
        <v>0.74669820359585592</v>
      </c>
      <c r="Y38" s="15" cm="1">
        <f t="array" aca="1" ref="Y38" ca="1">INDIRECT("DATA!F" &amp; 527-5*(ROW()-2)/2+(COLUMN()-25)/3)</f>
        <v>0.997275264657556</v>
      </c>
      <c r="Z38" s="16" cm="1">
        <f t="array" aca="1" ref="Z38" ca="1">INDIRECT("DATA!G" &amp; 527-5*(ROW()-2)/2+(COLUMN()-26)/3)</f>
        <v>0.91624433854012055</v>
      </c>
      <c r="AA38" s="14" cm="1">
        <f t="array" aca="1" ref="AA38" ca="1">INDIRECT("DATA!E"&amp;527-5*(ROW()-2)/2+(COLUMN()-24)/3)</f>
        <v>0.72883531320185146</v>
      </c>
      <c r="AB38" s="15" cm="1">
        <f t="array" aca="1" ref="AB38" ca="1">INDIRECT("DATA!F" &amp; 527-5*(ROW()-2)/2+(COLUMN()-25)/3)</f>
        <v>0.99710741931806124</v>
      </c>
      <c r="AC38" s="16" cm="1">
        <f t="array" aca="1" ref="AC38" ca="1">INDIRECT("DATA!G" &amp; 527-5*(ROW()-2)/2+(COLUMN()-26)/3)</f>
        <v>0.90970628622963556</v>
      </c>
      <c r="AD38" s="14" cm="1">
        <f t="array" aca="1" ref="AD38" ca="1">INDIRECT("DATA!E"&amp;527-5*(ROW()-2)/2+(COLUMN()-24)/3)</f>
        <v>0.67084968682967594</v>
      </c>
      <c r="AE38" s="15" cm="1">
        <f t="array" aca="1" ref="AE38" ca="1">INDIRECT("DATA!F" &amp; 527-5*(ROW()-2)/2+(COLUMN()-25)/3)</f>
        <v>0.99652992158638565</v>
      </c>
      <c r="AF38" s="16" cm="1">
        <f t="array" aca="1" ref="AF38" ca="1">INDIRECT("DATA!G" &amp; 527-5*(ROW()-2)/2+(COLUMN()-26)/3)</f>
        <v>0.88831705632919111</v>
      </c>
      <c r="AG38" s="14" cm="1">
        <f t="array" aca="1" ref="AG38" ca="1">INDIRECT("DATA!E"&amp;527-5*(ROW()-2)/2+(COLUMN()-24)/3)</f>
        <v>0.56323844466538364</v>
      </c>
      <c r="AH38" s="15" cm="1">
        <f t="array" aca="1" ref="AH38" ca="1">INDIRECT("DATA!F" &amp; 527-5*(ROW()-2)/2+(COLUMN()-25)/3)</f>
        <v>0.99683756551828639</v>
      </c>
      <c r="AI38" s="16" cm="1">
        <f t="array" aca="1" ref="AI38" ca="1">INDIRECT("DATA!G" &amp; 527-5*(ROW()-2)/2+(COLUMN()-26)/3)</f>
        <v>0.84958401296877273</v>
      </c>
      <c r="AJ38" s="14" cm="1">
        <f t="array" aca="1" ref="AJ38" ca="1">INDIRECT("DATA!E"&amp;527-5*(ROW()-2)/2+(COLUMN()-24)/3)</f>
        <v>0.40594370734809648</v>
      </c>
      <c r="AK38" s="15" cm="1">
        <f t="array" aca="1" ref="AK38" ca="1">INDIRECT("DATA!F" &amp; 527-5*(ROW()-2)/2+(COLUMN()-25)/3)</f>
        <v>0.99807024018502299</v>
      </c>
      <c r="AL38" s="16" cm="1">
        <f t="array" aca="1" ref="AL38" ca="1">INDIRECT("DATA!G" &amp; 527-5*(ROW()-2)/2+(COLUMN()-26)/3)</f>
        <v>0.78645726151942952</v>
      </c>
    </row>
    <row r="39" spans="2:38" ht="17" thickBot="1" x14ac:dyDescent="0.25">
      <c r="B39" s="34"/>
      <c r="C39" s="36"/>
      <c r="D39" s="3" t="s">
        <v>15</v>
      </c>
      <c r="E39" s="19" cm="1">
        <f t="array" aca="1" ref="E39" ca="1">INDIRECT("DATA!H" &amp; 212-5*(ROW()-3)/2+(COLUMN()-5)/3)</f>
        <v>0.8358653418944606</v>
      </c>
      <c r="F39" s="20" cm="1">
        <f t="array" aca="1" ref="F39" ca="1">INDIRECT("DATA!I" &amp; 212-5*(ROW()-3)/2+(COLUMN()-6)/3)</f>
        <v>0.95304940755667999</v>
      </c>
      <c r="G39" s="21" cm="1">
        <f t="array" aca="1" ref="G39" ca="1">INDIRECT("DATA!J" &amp; 212-5*(ROW()-3)/2+(COLUMN()-7)/3)</f>
        <v>0.90550785410289825</v>
      </c>
      <c r="H39" s="19" cm="1">
        <f t="array" aca="1" ref="H39" ca="1">INDIRECT("DATA!H" &amp; 212-5*(ROW()-3)/2+(COLUMN()-5)/3)</f>
        <v>0.82644086909517922</v>
      </c>
      <c r="I39" s="20" cm="1">
        <f t="array" aca="1" ref="I39" ca="1">INDIRECT("DATA!I" &amp; 212-5*(ROW()-3)/2+(COLUMN()-6)/3)</f>
        <v>0.95094641695754401</v>
      </c>
      <c r="J39" s="21" cm="1">
        <f t="array" aca="1" ref="J39" ca="1">INDIRECT("DATA!J" &amp; 212-5*(ROW()-3)/2+(COLUMN()-7)/3)</f>
        <v>0.90073339120390084</v>
      </c>
      <c r="K39" s="19" cm="1">
        <f t="array" aca="1" ref="K39" ca="1">INDIRECT("DATA!H" &amp; 212-5*(ROW()-3)/2+(COLUMN()-5)/3)</f>
        <v>0.80369814998597455</v>
      </c>
      <c r="L39" s="20" cm="1">
        <f t="array" aca="1" ref="L39" ca="1">INDIRECT("DATA!I" &amp; 212-5*(ROW()-3)/2+(COLUMN()-6)/3)</f>
        <v>0.94518022975658755</v>
      </c>
      <c r="M39" s="21" cm="1">
        <f t="array" aca="1" ref="M39" ca="1">INDIRECT("DATA!J" &amp; 212-5*(ROW()-3)/2+(COLUMN()-7)/3)</f>
        <v>0.88412216303478219</v>
      </c>
      <c r="N39" s="19" cm="1">
        <f t="array" aca="1" ref="N39" ca="1">INDIRECT("DATA!H" &amp; 212-5*(ROW()-3)/2+(COLUMN()-5)/3)</f>
        <v>0.76153114171133895</v>
      </c>
      <c r="O39" s="20" cm="1">
        <f t="array" aca="1" ref="O39" ca="1">INDIRECT("DATA!I" &amp; 212-5*(ROW()-3)/2+(COLUMN()-6)/3)</f>
        <v>0.93875178784702884</v>
      </c>
      <c r="P39" s="21" cm="1">
        <f t="array" aca="1" ref="P39" ca="1">INDIRECT("DATA!J" &amp; 212-5*(ROW()-3)/2+(COLUMN()-7)/3)</f>
        <v>0.86423067591490543</v>
      </c>
      <c r="Q39" s="19" cm="1">
        <f t="array" aca="1" ref="Q39" ca="1">INDIRECT("DATA!H" &amp; 212-5*(ROW()-3)/2+(COLUMN()-5)/3)</f>
        <v>0.71099642737007451</v>
      </c>
      <c r="R39" s="20" cm="1">
        <f t="array" aca="1" ref="R39" ca="1">INDIRECT("DATA!I" &amp; 212-5*(ROW()-3)/2+(COLUMN()-6)/3)</f>
        <v>0.93402570823804043</v>
      </c>
      <c r="S39" s="21" cm="1">
        <f t="array" aca="1" ref="S39" ca="1">INDIRECT("DATA!J" &amp; 212-5*(ROW()-3)/2+(COLUMN()-7)/3)</f>
        <v>0.83614258419276066</v>
      </c>
      <c r="T39" s="17"/>
      <c r="U39" s="37"/>
      <c r="V39" s="39"/>
      <c r="W39" s="25" t="s">
        <v>15</v>
      </c>
      <c r="X39" s="19" cm="1">
        <f t="array" aca="1" ref="X39" ca="1">INDIRECT("DATA!H" &amp; 527-5*(ROW()-3)/2+(COLUMN()-24)/3)</f>
        <v>0.76631458095088156</v>
      </c>
      <c r="Y39" s="20" cm="1">
        <f t="array" aca="1" ref="Y39" ca="1">INDIRECT("DATA!I" &amp; 527-5*(ROW()-3)/2+(COLUMN()-25)/3)</f>
        <v>0.94117927804825219</v>
      </c>
      <c r="Z39" s="21" cm="1">
        <f t="array" aca="1" ref="Z39" ca="1">INDIRECT("DATA!J" &amp; 527-5*(ROW()-3)/2+(COLUMN()-26)/3)</f>
        <v>0.89695192683861591</v>
      </c>
      <c r="AA39" s="19" cm="1">
        <f t="array" aca="1" ref="AA39" ca="1">INDIRECT("DATA!H" &amp; 527-5*(ROW()-3)/2+(COLUMN()-24)/3)</f>
        <v>0.74982153707881605</v>
      </c>
      <c r="AB39" s="20" cm="1">
        <f t="array" aca="1" ref="AB39" ca="1">INDIRECT("DATA!I" &amp; 527-5*(ROW()-3)/2+(COLUMN()-25)/3)</f>
        <v>0.93690181114095583</v>
      </c>
      <c r="AC39" s="21" cm="1">
        <f t="array" aca="1" ref="AC39" ca="1">INDIRECT("DATA!J" &amp; 527-5*(ROW()-3)/2+(COLUMN()-26)/3)</f>
        <v>0.88833016821912958</v>
      </c>
      <c r="AD39" s="19" cm="1">
        <f t="array" aca="1" ref="AD39" ca="1">INDIRECT("DATA!H" &amp; 527-5*(ROW()-3)/2+(COLUMN()-24)/3)</f>
        <v>0.70821543255678554</v>
      </c>
      <c r="AE39" s="20" cm="1">
        <f t="array" aca="1" ref="AE39" ca="1">INDIRECT("DATA!I" &amp; 527-5*(ROW()-3)/2+(COLUMN()-25)/3)</f>
        <v>0.92744587741168483</v>
      </c>
      <c r="AF39" s="21" cm="1">
        <f t="array" aca="1" ref="AF39" ca="1">INDIRECT("DATA!J" &amp; 527-5*(ROW()-3)/2+(COLUMN()-26)/3)</f>
        <v>0.85846006799075147</v>
      </c>
      <c r="AG39" s="19" cm="1">
        <f t="array" aca="1" ref="AG39" ca="1">INDIRECT("DATA!H" &amp; 527-5*(ROW()-3)/2+(COLUMN()-24)/3)</f>
        <v>0.62604340486349852</v>
      </c>
      <c r="AH39" s="20" cm="1">
        <f t="array" aca="1" ref="AH39" ca="1">INDIRECT("DATA!I" &amp; 527-5*(ROW()-3)/2+(COLUMN()-25)/3)</f>
        <v>0.91279712868622642</v>
      </c>
      <c r="AI39" s="21" cm="1">
        <f t="array" aca="1" ref="AI39" ca="1">INDIRECT("DATA!J" &amp; 527-5*(ROW()-3)/2+(COLUMN()-26)/3)</f>
        <v>0.81415203610053266</v>
      </c>
      <c r="AJ39" s="19" cm="1">
        <f t="array" aca="1" ref="AJ39" ca="1">INDIRECT("DATA!H" &amp; 527-5*(ROW()-3)/2+(COLUMN()-24)/3)</f>
        <v>0.51997323622023728</v>
      </c>
      <c r="AK39" s="20" cm="1">
        <f t="array" aca="1" ref="AK39" ca="1">INDIRECT("DATA!I" &amp; 527-5*(ROW()-3)/2+(COLUMN()-25)/3)</f>
        <v>0.89516647863049326</v>
      </c>
      <c r="AL39" s="21" cm="1">
        <f t="array" aca="1" ref="AL39" ca="1">INDIRECT("DATA!J" &amp; 527-5*(ROW()-3)/2+(COLUMN()-26)/3)</f>
        <v>0.7452328935713558</v>
      </c>
    </row>
    <row r="40" spans="2:38" x14ac:dyDescent="0.2">
      <c r="B40" s="34"/>
      <c r="C40" s="40">
        <v>-70</v>
      </c>
      <c r="D40" s="9" t="s">
        <v>16</v>
      </c>
      <c r="E40" s="14" cm="1">
        <f t="array" aca="1" ref="E40" ca="1">INDIRECT("DATA!E"&amp;212-5*(ROW()-2)/2+(COLUMN()-5)/3)</f>
        <v>0.75388603447309699</v>
      </c>
      <c r="F40" s="15" cm="1">
        <f t="array" aca="1" ref="F40" ca="1">INDIRECT("DATA!F" &amp; 212-5*(ROW()-2)/2+(COLUMN()-6)/3)</f>
        <v>0.99751270152128002</v>
      </c>
      <c r="G40" s="16" cm="1">
        <f t="array" aca="1" ref="G40" ca="1">INDIRECT("DATA!G" &amp; 212-5*(ROW()-2)/2+(COLUMN()-7)/3)</f>
        <v>0.91631827177324121</v>
      </c>
      <c r="H40" s="14" cm="1">
        <f t="array" aca="1" ref="H40" ca="1">INDIRECT("DATA!E"&amp;212-5*(ROW()-2)/2+(COLUMN()-5)/3)</f>
        <v>0.74376723047259863</v>
      </c>
      <c r="I40" s="15" cm="1">
        <f t="array" aca="1" ref="I40" ca="1">INDIRECT("DATA!F" &amp; 212-5*(ROW()-2)/2+(COLUMN()-6)/3)</f>
        <v>0.997418429896896</v>
      </c>
      <c r="J40" s="16" cm="1">
        <f t="array" aca="1" ref="J40" ca="1">INDIRECT("DATA!G" &amp; 212-5*(ROW()-2)/2+(COLUMN()-7)/3)</f>
        <v>0.91259714466657083</v>
      </c>
      <c r="K40" s="14" cm="1">
        <f t="array" aca="1" ref="K40" ca="1">INDIRECT("DATA!E"&amp;212-5*(ROW()-2)/2+(COLUMN()-5)/3)</f>
        <v>0.71367407734293264</v>
      </c>
      <c r="L40" s="15" cm="1">
        <f t="array" aca="1" ref="L40" ca="1">INDIRECT("DATA!F" &amp; 212-5*(ROW()-2)/2+(COLUMN()-6)/3)</f>
        <v>0.99806433216992585</v>
      </c>
      <c r="M40" s="16" cm="1">
        <f t="array" aca="1" ref="M40" ca="1">INDIRECT("DATA!G" &amp; 212-5*(ROW()-2)/2+(COLUMN()-7)/3)</f>
        <v>0.90220019539593477</v>
      </c>
      <c r="N40" s="14" cm="1">
        <f t="array" aca="1" ref="N40" ca="1">INDIRECT("DATA!E"&amp;212-5*(ROW()-2)/2+(COLUMN()-5)/3)</f>
        <v>0.66463238513626122</v>
      </c>
      <c r="O40" s="15" cm="1">
        <f t="array" aca="1" ref="O40" ca="1">INDIRECT("DATA!F" &amp; 212-5*(ROW()-2)/2+(COLUMN()-6)/3)</f>
        <v>0.99768503450357182</v>
      </c>
      <c r="P40" s="16" cm="1">
        <f t="array" aca="1" ref="P40" ca="1">INDIRECT("DATA!G" &amp; 212-5*(ROW()-2)/2+(COLUMN()-7)/3)</f>
        <v>0.88323425268720124</v>
      </c>
      <c r="Q40" s="14" cm="1">
        <f t="array" aca="1" ref="Q40" ca="1">INDIRECT("DATA!E"&amp;212-5*(ROW()-2)/2+(COLUMN()-5)/3)</f>
        <v>0.59882550387124023</v>
      </c>
      <c r="R40" s="15" cm="1">
        <f t="array" aca="1" ref="R40" ca="1">INDIRECT("DATA!F" &amp; 212-5*(ROW()-2)/2+(COLUMN()-6)/3)</f>
        <v>0.99807969802963958</v>
      </c>
      <c r="S40" s="16" cm="1">
        <f t="array" aca="1" ref="S40" ca="1">INDIRECT("DATA!G" &amp; 212-5*(ROW()-2)/2+(COLUMN()-7)/3)</f>
        <v>0.85704693981388358</v>
      </c>
      <c r="T40" s="17"/>
      <c r="U40" s="37"/>
      <c r="V40" s="42">
        <v>-70</v>
      </c>
      <c r="W40" s="26" t="s">
        <v>16</v>
      </c>
      <c r="X40" s="14" cm="1">
        <f t="array" aca="1" ref="X40" ca="1">INDIRECT("DATA!E"&amp;527-5*(ROW()-2)/2+(COLUMN()-24)/3)</f>
        <v>0.65823030691807316</v>
      </c>
      <c r="Y40" s="15" cm="1">
        <f t="array" aca="1" ref="Y40" ca="1">INDIRECT("DATA!F" &amp; 527-5*(ROW()-2)/2+(COLUMN()-25)/3)</f>
        <v>0.99672826707781881</v>
      </c>
      <c r="Z40" s="16" cm="1">
        <f t="array" aca="1" ref="Z40" ca="1">INDIRECT("DATA!G" &amp; 527-5*(ROW()-2)/2+(COLUMN()-26)/3)</f>
        <v>0.8843095645757586</v>
      </c>
      <c r="AA40" s="14" cm="1">
        <f t="array" aca="1" ref="AA40" ca="1">INDIRECT("DATA!E"&amp;527-5*(ROW()-2)/2+(COLUMN()-24)/3)</f>
        <v>0.64036567849371961</v>
      </c>
      <c r="AB40" s="15" cm="1">
        <f t="array" aca="1" ref="AB40" ca="1">INDIRECT("DATA!F" &amp; 527-5*(ROW()-2)/2+(COLUMN()-25)/3)</f>
        <v>0.99653768149448441</v>
      </c>
      <c r="AC40" s="16" cm="1">
        <f t="array" aca="1" ref="AC40" ca="1">INDIRECT("DATA!G" &amp; 527-5*(ROW()-2)/2+(COLUMN()-26)/3)</f>
        <v>0.87768321762758694</v>
      </c>
      <c r="AD40" s="14" cm="1">
        <f t="array" aca="1" ref="AD40" ca="1">INDIRECT("DATA!E"&amp;527-5*(ROW()-2)/2+(COLUMN()-24)/3)</f>
        <v>0.58489857398326284</v>
      </c>
      <c r="AE40" s="15" cm="1">
        <f t="array" aca="1" ref="AE40" ca="1">INDIRECT("DATA!F" &amp; 527-5*(ROW()-2)/2+(COLUMN()-25)/3)</f>
        <v>0.99727468992263602</v>
      </c>
      <c r="AF40" s="16" cm="1">
        <f t="array" aca="1" ref="AF40" ca="1">INDIRECT("DATA!G" &amp; 527-5*(ROW()-2)/2+(COLUMN()-26)/3)</f>
        <v>0.85835569402370904</v>
      </c>
      <c r="AG40" s="14" cm="1">
        <f t="array" aca="1" ref="AG40" ca="1">INDIRECT("DATA!E"&amp;527-5*(ROW()-2)/2+(COLUMN()-24)/3)</f>
        <v>0.48983005467014612</v>
      </c>
      <c r="AH40" s="15" cm="1">
        <f t="array" aca="1" ref="AH40" ca="1">INDIRECT("DATA!F" &amp; 527-5*(ROW()-2)/2+(COLUMN()-25)/3)</f>
        <v>0.99657223494918923</v>
      </c>
      <c r="AI40" s="16" cm="1">
        <f t="array" aca="1" ref="AI40" ca="1">INDIRECT("DATA!G" &amp; 527-5*(ROW()-2)/2+(COLUMN()-26)/3)</f>
        <v>0.82117059070438803</v>
      </c>
      <c r="AJ40" s="14" cm="1">
        <f t="array" aca="1" ref="AJ40" ca="1">INDIRECT("DATA!E"&amp;527-5*(ROW()-2)/2+(COLUMN()-24)/3)</f>
        <v>0.36118519023280571</v>
      </c>
      <c r="AK40" s="15" cm="1">
        <f t="array" aca="1" ref="AK40" ca="1">INDIRECT("DATA!F" &amp; 527-5*(ROW()-2)/2+(COLUMN()-25)/3)</f>
        <v>0.99686184036759995</v>
      </c>
      <c r="AL40" s="16" cm="1">
        <f t="array" aca="1" ref="AL40" ca="1">INDIRECT("DATA!G" &amp; 527-5*(ROW()-2)/2+(COLUMN()-26)/3)</f>
        <v>0.76433483433999716</v>
      </c>
    </row>
    <row r="41" spans="2:38" ht="17" thickBot="1" x14ac:dyDescent="0.25">
      <c r="B41" s="34"/>
      <c r="C41" s="44"/>
      <c r="D41" s="7" t="s">
        <v>15</v>
      </c>
      <c r="E41" s="19" cm="1">
        <f t="array" aca="1" ref="E41" ca="1">INDIRECT("DATA!H" &amp; 212-5*(ROW()-3)/2+(COLUMN()-5)/3)</f>
        <v>0.79948672284577627</v>
      </c>
      <c r="F41" s="20" cm="1">
        <f t="array" aca="1" ref="F41" ca="1">INDIRECT("DATA!I" &amp; 212-5*(ROW()-3)/2+(COLUMN()-6)/3)</f>
        <v>0.94851641194618963</v>
      </c>
      <c r="G41" s="21" cm="1">
        <f t="array" aca="1" ref="G41" ca="1">INDIRECT("DATA!J" &amp; 212-5*(ROW()-3)/2+(COLUMN()-7)/3)</f>
        <v>0.88464523956049601</v>
      </c>
      <c r="H41" s="19" cm="1">
        <f t="array" aca="1" ref="H41" ca="1">INDIRECT("DATA!H" &amp; 212-5*(ROW()-3)/2+(COLUMN()-5)/3)</f>
        <v>0.79163484039387433</v>
      </c>
      <c r="I41" s="20" cm="1">
        <f t="array" aca="1" ref="I41" ca="1">INDIRECT("DATA!I" &amp; 212-5*(ROW()-3)/2+(COLUMN()-6)/3)</f>
        <v>0.9467009527631024</v>
      </c>
      <c r="J41" s="21" cm="1">
        <f t="array" aca="1" ref="J41" ca="1">INDIRECT("DATA!J" &amp; 212-5*(ROW()-3)/2+(COLUMN()-7)/3)</f>
        <v>0.88037505926841808</v>
      </c>
      <c r="K41" s="19" cm="1">
        <f t="array" aca="1" ref="K41" ca="1">INDIRECT("DATA!H" &amp; 212-5*(ROW()-3)/2+(COLUMN()-5)/3)</f>
        <v>0.77151047906072678</v>
      </c>
      <c r="L41" s="20" cm="1">
        <f t="array" aca="1" ref="L41" ca="1">INDIRECT("DATA!I" &amp; 212-5*(ROW()-3)/2+(COLUMN()-6)/3)</f>
        <v>0.94658941865451796</v>
      </c>
      <c r="M41" s="21" cm="1">
        <f t="array" aca="1" ref="M41" ca="1">INDIRECT("DATA!J" &amp; 212-5*(ROW()-3)/2+(COLUMN()-7)/3)</f>
        <v>0.8731661698843648</v>
      </c>
      <c r="N41" s="19" cm="1">
        <f t="array" aca="1" ref="N41" ca="1">INDIRECT("DATA!H" &amp; 212-5*(ROW()-3)/2+(COLUMN()-5)/3)</f>
        <v>0.73285718421138846</v>
      </c>
      <c r="O41" s="20" cm="1">
        <f t="array" aca="1" ref="O41" ca="1">INDIRECT("DATA!I" &amp; 212-5*(ROW()-3)/2+(COLUMN()-6)/3)</f>
        <v>0.93679626161837382</v>
      </c>
      <c r="P41" s="21" cm="1">
        <f t="array" aca="1" ref="P41" ca="1">INDIRECT("DATA!J" &amp; 212-5*(ROW()-3)/2+(COLUMN()-7)/3)</f>
        <v>0.85151357459833676</v>
      </c>
      <c r="Q41" s="19" cm="1">
        <f t="array" aca="1" ref="Q41" ca="1">INDIRECT("DATA!H" &amp; 212-5*(ROW()-3)/2+(COLUMN()-5)/3)</f>
        <v>0.68746660849078456</v>
      </c>
      <c r="R41" s="20" cm="1">
        <f t="array" aca="1" ref="R41" ca="1">INDIRECT("DATA!I" &amp; 212-5*(ROW()-3)/2+(COLUMN()-6)/3)</f>
        <v>0.92968610756356196</v>
      </c>
      <c r="S41" s="21" cm="1">
        <f t="array" aca="1" ref="S41" ca="1">INDIRECT("DATA!J" &amp; 212-5*(ROW()-3)/2+(COLUMN()-7)/3)</f>
        <v>0.82338065467661625</v>
      </c>
      <c r="T41" s="17"/>
      <c r="U41" s="37"/>
      <c r="V41" s="45"/>
      <c r="W41" s="27" t="s">
        <v>15</v>
      </c>
      <c r="X41" s="19" cm="1">
        <f t="array" aca="1" ref="X41" ca="1">INDIRECT("DATA!H" &amp; 527-5*(ROW()-3)/2+(COLUMN()-24)/3)</f>
        <v>0.69588653075127016</v>
      </c>
      <c r="Y41" s="20" cm="1">
        <f t="array" aca="1" ref="Y41" ca="1">INDIRECT("DATA!I" &amp; 527-5*(ROW()-3)/2+(COLUMN()-25)/3)</f>
        <v>0.93125227278253664</v>
      </c>
      <c r="Z41" s="21" cm="1">
        <f t="array" aca="1" ref="Z41" ca="1">INDIRECT("DATA!J" &amp; 527-5*(ROW()-3)/2+(COLUMN()-26)/3)</f>
        <v>0.86290075268815747</v>
      </c>
      <c r="AA41" s="19" cm="1">
        <f t="array" aca="1" ref="AA41" ca="1">INDIRECT("DATA!H" &amp; 527-5*(ROW()-3)/2+(COLUMN()-24)/3)</f>
        <v>0.68112073087421876</v>
      </c>
      <c r="AB41" s="20" cm="1">
        <f t="array" aca="1" ref="AB41" ca="1">INDIRECT("DATA!I" &amp; 527-5*(ROW()-3)/2+(COLUMN()-25)/3)</f>
        <v>0.92758271575176676</v>
      </c>
      <c r="AC41" s="21" cm="1">
        <f t="array" aca="1" ref="AC41" ca="1">INDIRECT("DATA!J" &amp; 527-5*(ROW()-3)/2+(COLUMN()-26)/3)</f>
        <v>0.85408341899917151</v>
      </c>
      <c r="AD41" s="19" cm="1">
        <f t="array" aca="1" ref="AD41" ca="1">INDIRECT("DATA!H" &amp; 527-5*(ROW()-3)/2+(COLUMN()-24)/3)</f>
        <v>0.6407837890293322</v>
      </c>
      <c r="AE41" s="20" cm="1">
        <f t="array" aca="1" ref="AE41" ca="1">INDIRECT("DATA!I" &amp; 527-5*(ROW()-3)/2+(COLUMN()-25)/3)</f>
        <v>0.92485571423372781</v>
      </c>
      <c r="AF41" s="21" cm="1">
        <f t="array" aca="1" ref="AF41" ca="1">INDIRECT("DATA!J" &amp; 527-5*(ROW()-3)/2+(COLUMN()-26)/3)</f>
        <v>0.83600939130354979</v>
      </c>
      <c r="AG41" s="19" cm="1">
        <f t="array" aca="1" ref="AG41" ca="1">INDIRECT("DATA!H" &amp; 527-5*(ROW()-3)/2+(COLUMN()-24)/3)</f>
        <v>0.5623593348281839</v>
      </c>
      <c r="AH41" s="20" cm="1">
        <f t="array" aca="1" ref="AH41" ca="1">INDIRECT("DATA!I" &amp; 527-5*(ROW()-3)/2+(COLUMN()-25)/3)</f>
        <v>0.90528948846518664</v>
      </c>
      <c r="AI41" s="21" cm="1">
        <f t="array" aca="1" ref="AI41" ca="1">INDIRECT("DATA!J" &amp; 527-5*(ROW()-3)/2+(COLUMN()-26)/3)</f>
        <v>0.78760631415098192</v>
      </c>
      <c r="AJ41" s="19" cm="1">
        <f t="array" aca="1" ref="AJ41" ca="1">INDIRECT("DATA!H" &amp; 527-5*(ROW()-3)/2+(COLUMN()-24)/3)</f>
        <v>0.47109467727426441</v>
      </c>
      <c r="AK41" s="20" cm="1">
        <f t="array" aca="1" ref="AK41" ca="1">INDIRECT("DATA!I" &amp; 527-5*(ROW()-3)/2+(COLUMN()-25)/3)</f>
        <v>0.88414244085152704</v>
      </c>
      <c r="AL41" s="21" cm="1">
        <f t="array" aca="1" ref="AL41" ca="1">INDIRECT("DATA!J" &amp; 527-5*(ROW()-3)/2+(COLUMN()-26)/3)</f>
        <v>0.71881804262450433</v>
      </c>
    </row>
    <row r="42" spans="2:38" x14ac:dyDescent="0.2">
      <c r="B42" s="34"/>
      <c r="C42" s="35">
        <v>-75</v>
      </c>
      <c r="D42" s="8" t="s">
        <v>16</v>
      </c>
      <c r="E42" s="14" cm="1">
        <f t="array" aca="1" ref="E42" ca="1">INDIRECT("DATA!E"&amp;212-5*(ROW()-2)/2+(COLUMN()-5)/3)</f>
        <v>0.69094385376256151</v>
      </c>
      <c r="F42" s="15" cm="1">
        <f t="array" aca="1" ref="F42" ca="1">INDIRECT("DATA!F" &amp; 212-5*(ROW()-2)/2+(COLUMN()-6)/3)</f>
        <v>0.99711667192383335</v>
      </c>
      <c r="G42" s="16" cm="1">
        <f t="array" aca="1" ref="G42" ca="1">INDIRECT("DATA!G" &amp; 212-5*(ROW()-2)/2+(COLUMN()-7)/3)</f>
        <v>0.8926942068940199</v>
      </c>
      <c r="H42" s="14" cm="1">
        <f t="array" aca="1" ref="H42" ca="1">INDIRECT("DATA!E"&amp;212-5*(ROW()-2)/2+(COLUMN()-5)/3)</f>
        <v>0.68296655375638793</v>
      </c>
      <c r="I42" s="15" cm="1">
        <f t="array" aca="1" ref="I42" ca="1">INDIRECT("DATA!F" &amp; 212-5*(ROW()-2)/2+(COLUMN()-6)/3)</f>
        <v>0.99798898854333717</v>
      </c>
      <c r="J42" s="16" cm="1">
        <f t="array" aca="1" ref="J42" ca="1">INDIRECT("DATA!G" &amp; 212-5*(ROW()-2)/2+(COLUMN()-7)/3)</f>
        <v>0.89046868156918613</v>
      </c>
      <c r="K42" s="14" cm="1">
        <f t="array" aca="1" ref="K42" ca="1">INDIRECT("DATA!E"&amp;212-5*(ROW()-2)/2+(COLUMN()-5)/3)</f>
        <v>0.65939480175256149</v>
      </c>
      <c r="L42" s="15" cm="1">
        <f t="array" aca="1" ref="L42" ca="1">INDIRECT("DATA!F" &amp; 212-5*(ROW()-2)/2+(COLUMN()-6)/3)</f>
        <v>0.99781755868645783</v>
      </c>
      <c r="M42" s="16" cm="1">
        <f t="array" aca="1" ref="M42" ca="1">INDIRECT("DATA!G" &amp; 212-5*(ROW()-2)/2+(COLUMN()-7)/3)</f>
        <v>0.88118931350808749</v>
      </c>
      <c r="N42" s="14" cm="1">
        <f t="array" aca="1" ref="N42" ca="1">INDIRECT("DATA!E"&amp;212-5*(ROW()-2)/2+(COLUMN()-5)/3)</f>
        <v>0.62130032251110934</v>
      </c>
      <c r="O42" s="15" cm="1">
        <f t="array" aca="1" ref="O42" ca="1">INDIRECT("DATA!F" &amp; 212-5*(ROW()-2)/2+(COLUMN()-6)/3)</f>
        <v>0.99751260551506504</v>
      </c>
      <c r="P42" s="16" cm="1">
        <f t="array" aca="1" ref="P42" ca="1">INDIRECT("DATA!G" &amp; 212-5*(ROW()-2)/2+(COLUMN()-7)/3)</f>
        <v>0.8657164256785812</v>
      </c>
      <c r="Q42" s="14" cm="1">
        <f t="array" aca="1" ref="Q42" ca="1">INDIRECT("DATA!E"&amp;212-5*(ROW()-2)/2+(COLUMN()-5)/3)</f>
        <v>0.57070476898603639</v>
      </c>
      <c r="R42" s="15" cm="1">
        <f t="array" aca="1" ref="R42" ca="1">INDIRECT("DATA!F" &amp; 212-5*(ROW()-2)/2+(COLUMN()-6)/3)</f>
        <v>0.99803466695810583</v>
      </c>
      <c r="S42" s="16" cm="1">
        <f t="array" aca="1" ref="S42" ca="1">INDIRECT("DATA!G" &amp; 212-5*(ROW()-2)/2+(COLUMN()-7)/3)</f>
        <v>0.84493220746734388</v>
      </c>
      <c r="T42" s="17"/>
      <c r="U42" s="37"/>
      <c r="V42" s="38">
        <v>-75</v>
      </c>
      <c r="W42" s="28" t="s">
        <v>16</v>
      </c>
      <c r="X42" s="14" cm="1">
        <f t="array" aca="1" ref="X42" ca="1">INDIRECT("DATA!E"&amp;527-5*(ROW()-2)/2+(COLUMN()-24)/3)</f>
        <v>0.54185346282680935</v>
      </c>
      <c r="Y42" s="15" cm="1">
        <f t="array" aca="1" ref="Y42" ca="1">INDIRECT("DATA!F" &amp; 527-5*(ROW()-2)/2+(COLUMN()-25)/3)</f>
        <v>0.99592989424964318</v>
      </c>
      <c r="Z42" s="16" cm="1">
        <f t="array" aca="1" ref="Z42" ca="1">INDIRECT("DATA!G" &amp; 527-5*(ROW()-2)/2+(COLUMN()-26)/3)</f>
        <v>0.84109069028062</v>
      </c>
      <c r="AA42" s="14" cm="1">
        <f t="array" aca="1" ref="AA42" ca="1">INDIRECT("DATA!E"&amp;527-5*(ROW()-2)/2+(COLUMN()-24)/3)</f>
        <v>0.52590801368423301</v>
      </c>
      <c r="AB42" s="15" cm="1">
        <f t="array" aca="1" ref="AB42" ca="1">INDIRECT("DATA!F" &amp; 527-5*(ROW()-2)/2+(COLUMN()-25)/3)</f>
        <v>0.99711994448133079</v>
      </c>
      <c r="AC42" s="16" cm="1">
        <f t="array" aca="1" ref="AC42" ca="1">INDIRECT("DATA!G" &amp; 527-5*(ROW()-2)/2+(COLUMN()-26)/3)</f>
        <v>0.83615756011916786</v>
      </c>
      <c r="AD42" s="14" cm="1">
        <f t="array" aca="1" ref="AD42" ca="1">INDIRECT("DATA!E"&amp;527-5*(ROW()-2)/2+(COLUMN()-24)/3)</f>
        <v>0.47961655323816971</v>
      </c>
      <c r="AE42" s="15" cm="1">
        <f t="array" aca="1" ref="AE42" ca="1">INDIRECT("DATA!F" &amp; 527-5*(ROW()-2)/2+(COLUMN()-25)/3)</f>
        <v>0.99674297449239757</v>
      </c>
      <c r="AF42" s="16" cm="1">
        <f t="array" aca="1" ref="AF42" ca="1">INDIRECT("DATA!G" &amp; 527-5*(ROW()-2)/2+(COLUMN()-26)/3)</f>
        <v>0.81750815340460314</v>
      </c>
      <c r="AG42" s="14" cm="1">
        <f t="array" aca="1" ref="AG42" ca="1">INDIRECT("DATA!E"&amp;527-5*(ROW()-2)/2+(COLUMN()-24)/3)</f>
        <v>0.40523870459471112</v>
      </c>
      <c r="AH42" s="15" cm="1">
        <f t="array" aca="1" ref="AH42" ca="1">INDIRECT("DATA!F" &amp; 527-5*(ROW()-2)/2+(COLUMN()-25)/3)</f>
        <v>0.99606917187178923</v>
      </c>
      <c r="AI42" s="16" cm="1">
        <f t="array" aca="1" ref="AI42" ca="1">INDIRECT("DATA!G" &amp; 527-5*(ROW()-2)/2+(COLUMN()-26)/3)</f>
        <v>0.78469493713970673</v>
      </c>
      <c r="AJ42" s="14" cm="1">
        <f t="array" aca="1" ref="AJ42" ca="1">INDIRECT("DATA!E"&amp;527-5*(ROW()-2)/2+(COLUMN()-24)/3)</f>
        <v>0.30858123737865117</v>
      </c>
      <c r="AK42" s="15" cm="1">
        <f t="array" aca="1" ref="AK42" ca="1">INDIRECT("DATA!F" &amp; 527-5*(ROW()-2)/2+(COLUMN()-25)/3)</f>
        <v>0.99665994255679835</v>
      </c>
      <c r="AL42" s="16" cm="1">
        <f t="array" aca="1" ref="AL42" ca="1">INDIRECT("DATA!G" &amp; 527-5*(ROW()-2)/2+(COLUMN()-26)/3)</f>
        <v>0.73708502995453862</v>
      </c>
    </row>
    <row r="43" spans="2:38" ht="17" thickBot="1" x14ac:dyDescent="0.25">
      <c r="B43" s="34"/>
      <c r="C43" s="36"/>
      <c r="D43" s="3" t="s">
        <v>15</v>
      </c>
      <c r="E43" s="19" cm="1">
        <f t="array" aca="1" ref="E43" ca="1">INDIRECT("DATA!H" &amp; 212-5*(ROW()-3)/2+(COLUMN()-5)/3)</f>
        <v>0.751246307558185</v>
      </c>
      <c r="F43" s="20" cm="1">
        <f t="array" aca="1" ref="F43" ca="1">INDIRECT("DATA!I" &amp; 212-5*(ROW()-3)/2+(COLUMN()-6)/3)</f>
        <v>0.94176752596415558</v>
      </c>
      <c r="G43" s="21" cm="1">
        <f t="array" aca="1" ref="G43" ca="1">INDIRECT("DATA!J" &amp; 212-5*(ROW()-3)/2+(COLUMN()-7)/3)</f>
        <v>0.86108676861728994</v>
      </c>
      <c r="H43" s="19" cm="1">
        <f t="array" aca="1" ref="H43" ca="1">INDIRECT("DATA!H" &amp; 212-5*(ROW()-3)/2+(COLUMN()-5)/3)</f>
        <v>0.74832498892594512</v>
      </c>
      <c r="I43" s="20" cm="1">
        <f t="array" aca="1" ref="I43" ca="1">INDIRECT("DATA!I" &amp; 212-5*(ROW()-3)/2+(COLUMN()-6)/3)</f>
        <v>0.94592503546341322</v>
      </c>
      <c r="J43" s="21" cm="1">
        <f t="array" aca="1" ref="J43" ca="1">INDIRECT("DATA!J" &amp; 212-5*(ROW()-3)/2+(COLUMN()-7)/3)</f>
        <v>0.86340787926763118</v>
      </c>
      <c r="K43" s="19" cm="1">
        <f t="array" aca="1" ref="K43" ca="1">INDIRECT("DATA!H" &amp; 212-5*(ROW()-3)/2+(COLUMN()-5)/3)</f>
        <v>0.72962556510147059</v>
      </c>
      <c r="L43" s="20" cm="1">
        <f t="array" aca="1" ref="L43" ca="1">INDIRECT("DATA!I" &amp; 212-5*(ROW()-3)/2+(COLUMN()-6)/3)</f>
        <v>0.94163261973238555</v>
      </c>
      <c r="M43" s="21" cm="1">
        <f t="array" aca="1" ref="M43" ca="1">INDIRECT("DATA!J" &amp; 212-5*(ROW()-3)/2+(COLUMN()-7)/3)</f>
        <v>0.85306498631193051</v>
      </c>
      <c r="N43" s="19" cm="1">
        <f t="array" aca="1" ref="N43" ca="1">INDIRECT("DATA!H" &amp; 212-5*(ROW()-3)/2+(COLUMN()-5)/3)</f>
        <v>0.69905075230240832</v>
      </c>
      <c r="O43" s="20" cm="1">
        <f t="array" aca="1" ref="O43" ca="1">INDIRECT("DATA!I" &amp; 212-5*(ROW()-3)/2+(COLUMN()-6)/3)</f>
        <v>0.93398997559318964</v>
      </c>
      <c r="P43" s="21" cm="1">
        <f t="array" aca="1" ref="P43" ca="1">INDIRECT("DATA!J" &amp; 212-5*(ROW()-3)/2+(COLUMN()-7)/3)</f>
        <v>0.83570804101859886</v>
      </c>
      <c r="Q43" s="19" cm="1">
        <f t="array" aca="1" ref="Q43" ca="1">INDIRECT("DATA!H" &amp; 212-5*(ROW()-3)/2+(COLUMN()-5)/3)</f>
        <v>0.66085463828692748</v>
      </c>
      <c r="R43" s="20" cm="1">
        <f t="array" aca="1" ref="R43" ca="1">INDIRECT("DATA!I" &amp; 212-5*(ROW()-3)/2+(COLUMN()-6)/3)</f>
        <v>0.92933715349495161</v>
      </c>
      <c r="S43" s="21" cm="1">
        <f t="array" aca="1" ref="S43" ca="1">INDIRECT("DATA!J" &amp; 212-5*(ROW()-3)/2+(COLUMN()-7)/3)</f>
        <v>0.81784690573157803</v>
      </c>
      <c r="T43" s="17"/>
      <c r="U43" s="37"/>
      <c r="V43" s="39"/>
      <c r="W43" s="25" t="s">
        <v>15</v>
      </c>
      <c r="X43" s="19" cm="1">
        <f t="array" aca="1" ref="X43" ca="1">INDIRECT("DATA!H" &amp; 527-5*(ROW()-3)/2+(COLUMN()-24)/3)</f>
        <v>0.595378901947619</v>
      </c>
      <c r="Y43" s="20" cm="1">
        <f t="array" aca="1" ref="Y43" ca="1">INDIRECT("DATA!I" &amp; 527-5*(ROW()-3)/2+(COLUMN()-25)/3)</f>
        <v>0.91571272302894036</v>
      </c>
      <c r="Z43" s="21" cm="1">
        <f t="array" aca="1" ref="Z43" ca="1">INDIRECT("DATA!J" &amp; 527-5*(ROW()-3)/2+(COLUMN()-26)/3)</f>
        <v>0.81456708281894796</v>
      </c>
      <c r="AA43" s="19" cm="1">
        <f t="array" aca="1" ref="AA43" ca="1">INDIRECT("DATA!H" &amp; 527-5*(ROW()-3)/2+(COLUMN()-24)/3)</f>
        <v>0.58878549633873933</v>
      </c>
      <c r="AB43" s="20" cm="1">
        <f t="array" aca="1" ref="AB43" ca="1">INDIRECT("DATA!I" &amp; 527-5*(ROW()-3)/2+(COLUMN()-25)/3)</f>
        <v>0.92139580562024881</v>
      </c>
      <c r="AC43" s="21" cm="1">
        <f t="array" aca="1" ref="AC43" ca="1">INDIRECT("DATA!J" &amp; 527-5*(ROW()-3)/2+(COLUMN()-26)/3)</f>
        <v>0.81675924197917105</v>
      </c>
      <c r="AD43" s="19" cm="1">
        <f t="array" aca="1" ref="AD43" ca="1">INDIRECT("DATA!H" &amp; 527-5*(ROW()-3)/2+(COLUMN()-24)/3)</f>
        <v>0.54953656703579346</v>
      </c>
      <c r="AE43" s="20" cm="1">
        <f t="array" aca="1" ref="AE43" ca="1">INDIRECT("DATA!I" &amp; 527-5*(ROW()-3)/2+(COLUMN()-25)/3)</f>
        <v>0.91127402165123317</v>
      </c>
      <c r="AF43" s="21" cm="1">
        <f t="array" aca="1" ref="AF43" ca="1">INDIRECT("DATA!J" &amp; 527-5*(ROW()-3)/2+(COLUMN()-26)/3)</f>
        <v>0.79183852368477714</v>
      </c>
      <c r="AG43" s="19" cm="1">
        <f t="array" aca="1" ref="AG43" ca="1">INDIRECT("DATA!H" &amp; 527-5*(ROW()-3)/2+(COLUMN()-24)/3)</f>
        <v>0.48368869100842882</v>
      </c>
      <c r="AH43" s="20" cm="1">
        <f t="array" aca="1" ref="AH43" ca="1">INDIRECT("DATA!I" &amp; 527-5*(ROW()-3)/2+(COLUMN()-25)/3)</f>
        <v>0.89434547043315504</v>
      </c>
      <c r="AI43" s="21" cm="1">
        <f t="array" aca="1" ref="AI43" ca="1">INDIRECT("DATA!J" &amp; 527-5*(ROW()-3)/2+(COLUMN()-26)/3)</f>
        <v>0.74943510476140884</v>
      </c>
      <c r="AJ43" s="19" cm="1">
        <f t="array" aca="1" ref="AJ43" ca="1">INDIRECT("DATA!H" &amp; 527-5*(ROW()-3)/2+(COLUMN()-24)/3)</f>
        <v>0.40063688156500621</v>
      </c>
      <c r="AK43" s="20" cm="1">
        <f t="array" aca="1" ref="AK43" ca="1">INDIRECT("DATA!I" &amp; 527-5*(ROW()-3)/2+(COLUMN()-25)/3)</f>
        <v>0.87824182536896356</v>
      </c>
      <c r="AL43" s="21" cm="1">
        <f t="array" aca="1" ref="AL43" ca="1">INDIRECT("DATA!J" &amp; 527-5*(ROW()-3)/2+(COLUMN()-26)/3)</f>
        <v>0.69865697520896552</v>
      </c>
    </row>
    <row r="44" spans="2:38" x14ac:dyDescent="0.2">
      <c r="B44" s="34"/>
      <c r="C44" s="35">
        <v>-80</v>
      </c>
      <c r="D44" s="8" t="s">
        <v>16</v>
      </c>
      <c r="E44" s="14" cm="1">
        <f t="array" aca="1" ref="E44" ca="1">INDIRECT("DATA!E"&amp;212-5*(ROW()-2)/2+(COLUMN()-5)/3)</f>
        <v>0.62061574843557765</v>
      </c>
      <c r="F44" s="15" cm="1">
        <f t="array" aca="1" ref="F44" ca="1">INDIRECT("DATA!F" &amp; 212-5*(ROW()-2)/2+(COLUMN()-6)/3)</f>
        <v>0.99767089415114918</v>
      </c>
      <c r="G44" s="16" cm="1">
        <f t="array" aca="1" ref="G44" ca="1">INDIRECT("DATA!G" &amp; 212-5*(ROW()-2)/2+(COLUMN()-7)/3)</f>
        <v>0.86544870290082909</v>
      </c>
      <c r="H44" s="14" cm="1">
        <f t="array" aca="1" ref="H44" ca="1">INDIRECT("DATA!E"&amp;212-5*(ROW()-2)/2+(COLUMN()-5)/3)</f>
        <v>0.61507879377623187</v>
      </c>
      <c r="I44" s="15" cm="1">
        <f t="array" aca="1" ref="I44" ca="1">INDIRECT("DATA!F" &amp; 212-5*(ROW()-2)/2+(COLUMN()-6)/3)</f>
        <v>0.99762869609037519</v>
      </c>
      <c r="J44" s="16" cm="1">
        <f t="array" aca="1" ref="J44" ca="1">INDIRECT("DATA!G" &amp; 212-5*(ROW()-2)/2+(COLUMN()-7)/3)</f>
        <v>0.86314441214051107</v>
      </c>
      <c r="K44" s="14" cm="1">
        <f t="array" aca="1" ref="K44" ca="1">INDIRECT("DATA!E"&amp;212-5*(ROW()-2)/2+(COLUMN()-5)/3)</f>
        <v>0.59876912132416094</v>
      </c>
      <c r="L44" s="15" cm="1">
        <f t="array" aca="1" ref="L44" ca="1">INDIRECT("DATA!F" &amp; 212-5*(ROW()-2)/2+(COLUMN()-6)/3)</f>
        <v>0.99750052014972501</v>
      </c>
      <c r="M44" s="16" cm="1">
        <f t="array" aca="1" ref="M44" ca="1">INDIRECT("DATA!G" &amp; 212-5*(ROW()-2)/2+(COLUMN()-7)/3)</f>
        <v>0.85627523501734937</v>
      </c>
      <c r="N44" s="14" cm="1">
        <f t="array" aca="1" ref="N44" ca="1">INDIRECT("DATA!E"&amp;212-5*(ROW()-2)/2+(COLUMN()-5)/3)</f>
        <v>0.5726015141906311</v>
      </c>
      <c r="O44" s="15" cm="1">
        <f t="array" aca="1" ref="O44" ca="1">INDIRECT("DATA!F" &amp; 212-5*(ROW()-2)/2+(COLUMN()-6)/3)</f>
        <v>0.99728215350465721</v>
      </c>
      <c r="P44" s="16" cm="1">
        <f t="array" aca="1" ref="P44" ca="1">INDIRECT("DATA!G" &amp; 212-5*(ROW()-2)/2+(COLUMN()-7)/3)</f>
        <v>0.84498758533368901</v>
      </c>
      <c r="Q44" s="14" cm="1">
        <f t="array" aca="1" ref="Q44" ca="1">INDIRECT("DATA!E"&amp;212-5*(ROW()-2)/2+(COLUMN()-5)/3)</f>
        <v>0.53812902959892894</v>
      </c>
      <c r="R44" s="15" cm="1">
        <f t="array" aca="1" ref="R44" ca="1">INDIRECT("DATA!F" &amp; 212-5*(ROW()-2)/2+(COLUMN()-6)/3)</f>
        <v>0.99794973221574723</v>
      </c>
      <c r="S44" s="16" cm="1">
        <f t="array" aca="1" ref="S44" ca="1">INDIRECT("DATA!G" &amp; 212-5*(ROW()-2)/2+(COLUMN()-7)/3)</f>
        <v>0.83036350853395335</v>
      </c>
      <c r="T44" s="17"/>
      <c r="U44" s="37"/>
      <c r="V44" s="38">
        <v>-80</v>
      </c>
      <c r="W44" s="28" t="s">
        <v>16</v>
      </c>
      <c r="X44" s="14" cm="1">
        <f t="array" aca="1" ref="X44" ca="1">INDIRECT("DATA!E"&amp;527-5*(ROW()-2)/2+(COLUMN()-24)/3)</f>
        <v>0.40391442809605649</v>
      </c>
      <c r="Y44" s="15" cm="1">
        <f t="array" aca="1" ref="Y44" ca="1">INDIRECT("DATA!F" &amp; 527-5*(ROW()-2)/2+(COLUMN()-25)/3)</f>
        <v>0.99637698771528338</v>
      </c>
      <c r="Z44" s="16" cm="1">
        <f t="array" aca="1" ref="Z44" ca="1">INDIRECT("DATA!G" &amp; 527-5*(ROW()-2)/2+(COLUMN()-26)/3)</f>
        <v>0.78456481828871472</v>
      </c>
      <c r="AA44" s="14" cm="1">
        <f t="array" aca="1" ref="AA44" ca="1">INDIRECT("DATA!E"&amp;527-5*(ROW()-2)/2+(COLUMN()-24)/3)</f>
        <v>0.39312879920255078</v>
      </c>
      <c r="AB44" s="15" cm="1">
        <f t="array" aca="1" ref="AB44" ca="1">INDIRECT("DATA!F" &amp; 527-5*(ROW()-2)/2+(COLUMN()-25)/3)</f>
        <v>0.99630975943585864</v>
      </c>
      <c r="AC44" s="16" cm="1">
        <f t="array" aca="1" ref="AC44" ca="1">INDIRECT("DATA!G" &amp; 527-5*(ROW()-2)/2+(COLUMN()-26)/3)</f>
        <v>0.77950328842012295</v>
      </c>
      <c r="AD44" s="14" cm="1">
        <f t="array" aca="1" ref="AD44" ca="1">INDIRECT("DATA!E"&amp;527-5*(ROW()-2)/2+(COLUMN()-24)/3)</f>
        <v>0.36161265886495297</v>
      </c>
      <c r="AE44" s="15" cm="1">
        <f t="array" aca="1" ref="AE44" ca="1">INDIRECT("DATA!F" &amp; 527-5*(ROW()-2)/2+(COLUMN()-25)/3)</f>
        <v>0.99600649323445178</v>
      </c>
      <c r="AF44" s="16" cm="1">
        <f t="array" aca="1" ref="AF44" ca="1">INDIRECT("DATA!G" &amp; 527-5*(ROW()-2)/2+(COLUMN()-26)/3)</f>
        <v>0.76422941103222519</v>
      </c>
      <c r="AG44" s="14" cm="1">
        <f t="array" aca="1" ref="AG44" ca="1">INDIRECT("DATA!E"&amp;527-5*(ROW()-2)/2+(COLUMN()-24)/3)</f>
        <v>0.31247849975913661</v>
      </c>
      <c r="AH44" s="15" cm="1">
        <f t="array" aca="1" ref="AH44" ca="1">INDIRECT("DATA!F" &amp; 527-5*(ROW()-2)/2+(COLUMN()-25)/3)</f>
        <v>0.99542595039060078</v>
      </c>
      <c r="AI44" s="16" cm="1">
        <f t="array" aca="1" ref="AI44" ca="1">INDIRECT("DATA!G" &amp; 527-5*(ROW()-2)/2+(COLUMN()-26)/3)</f>
        <v>0.73825291378517344</v>
      </c>
      <c r="AJ44" s="14" cm="1">
        <f t="array" aca="1" ref="AJ44" ca="1">INDIRECT("DATA!E"&amp;527-5*(ROW()-2)/2+(COLUMN()-24)/3)</f>
        <v>0.2493484810447282</v>
      </c>
      <c r="AK44" s="15" cm="1">
        <f t="array" aca="1" ref="AK44" ca="1">INDIRECT("DATA!F" &amp; 527-5*(ROW()-2)/2+(COLUMN()-25)/3)</f>
        <v>0.99641456624074598</v>
      </c>
      <c r="AL44" s="16" cm="1">
        <f t="array" aca="1" ref="AL44" ca="1">INDIRECT("DATA!G" &amp; 527-5*(ROW()-2)/2+(COLUMN()-26)/3)</f>
        <v>0.70287145943394158</v>
      </c>
    </row>
    <row r="45" spans="2:38" ht="17" thickBot="1" x14ac:dyDescent="0.25">
      <c r="B45" s="34"/>
      <c r="C45" s="36"/>
      <c r="D45" s="3" t="s">
        <v>15</v>
      </c>
      <c r="E45" s="19" cm="1">
        <f t="array" aca="1" ref="E45" ca="1">INDIRECT("DATA!H" &amp; 212-5*(ROW()-3)/2+(COLUMN()-5)/3)</f>
        <v>0.69911505700802357</v>
      </c>
      <c r="F45" s="20" cm="1">
        <f t="array" aca="1" ref="F45" ca="1">INDIRECT("DATA!I" &amp; 212-5*(ROW()-3)/2+(COLUMN()-6)/3)</f>
        <v>0.93939290739219239</v>
      </c>
      <c r="G45" s="21" cm="1">
        <f t="array" aca="1" ref="G45" ca="1">INDIRECT("DATA!J" &amp; 212-5*(ROW()-3)/2+(COLUMN()-7)/3)</f>
        <v>0.83878092903068713</v>
      </c>
      <c r="H45" s="19" cm="1">
        <f t="array" aca="1" ref="H45" ca="1">INDIRECT("DATA!H" &amp; 212-5*(ROW()-3)/2+(COLUMN()-5)/3)</f>
        <v>0.69461990818999808</v>
      </c>
      <c r="I45" s="20" cm="1">
        <f t="array" aca="1" ref="I45" ca="1">INDIRECT("DATA!I" &amp; 212-5*(ROW()-3)/2+(COLUMN()-6)/3)</f>
        <v>0.93837297426629462</v>
      </c>
      <c r="J45" s="21" cm="1">
        <f t="array" aca="1" ref="J45" ca="1">INDIRECT("DATA!J" &amp; 212-5*(ROW()-3)/2+(COLUMN()-7)/3)</f>
        <v>0.83625220853615501</v>
      </c>
      <c r="K45" s="19" cm="1">
        <f t="array" aca="1" ref="K45" ca="1">INDIRECT("DATA!H" &amp; 212-5*(ROW()-3)/2+(COLUMN()-5)/3)</f>
        <v>0.68131424665271001</v>
      </c>
      <c r="L45" s="20" cm="1">
        <f t="array" aca="1" ref="L45" ca="1">INDIRECT("DATA!I" &amp; 212-5*(ROW()-3)/2+(COLUMN()-6)/3)</f>
        <v>0.93527892860627881</v>
      </c>
      <c r="M45" s="21" cm="1">
        <f t="array" aca="1" ref="M45" ca="1">INDIRECT("DATA!J" &amp; 212-5*(ROW()-3)/2+(COLUMN()-7)/3)</f>
        <v>0.82870690004226455</v>
      </c>
      <c r="N45" s="19" cm="1">
        <f t="array" aca="1" ref="N45" ca="1">INDIRECT("DATA!H" &amp; 212-5*(ROW()-3)/2+(COLUMN()-5)/3)</f>
        <v>0.65975644668295219</v>
      </c>
      <c r="O45" s="20" cm="1">
        <f t="array" aca="1" ref="O45" ca="1">INDIRECT("DATA!I" &amp; 212-5*(ROW()-3)/2+(COLUMN()-6)/3)</f>
        <v>0.93002619178331003</v>
      </c>
      <c r="P45" s="21" cm="1">
        <f t="array" aca="1" ref="P45" ca="1">INDIRECT("DATA!J" &amp; 212-5*(ROW()-3)/2+(COLUMN()-7)/3)</f>
        <v>0.81629240118371205</v>
      </c>
      <c r="Q45" s="19" cm="1">
        <f t="array" aca="1" ref="Q45" ca="1">INDIRECT("DATA!H" &amp; 212-5*(ROW()-3)/2+(COLUMN()-5)/3)</f>
        <v>0.63410002836549373</v>
      </c>
      <c r="R45" s="20" cm="1">
        <f t="array" aca="1" ref="R45" ca="1">INDIRECT("DATA!I" &amp; 212-5*(ROW()-3)/2+(COLUMN()-6)/3)</f>
        <v>0.92950706312798004</v>
      </c>
      <c r="S45" s="21" cm="1">
        <f t="array" aca="1" ref="S45" ca="1">INDIRECT("DATA!J" &amp; 212-5*(ROW()-3)/2+(COLUMN()-7)/3)</f>
        <v>0.80581633197489211</v>
      </c>
      <c r="T45" s="17"/>
      <c r="U45" s="37"/>
      <c r="V45" s="39"/>
      <c r="W45" s="25" t="s">
        <v>15</v>
      </c>
      <c r="X45" s="19" cm="1">
        <f t="array" aca="1" ref="X45" ca="1">INDIRECT("DATA!H" &amp; 527-5*(ROW()-3)/2+(COLUMN()-24)/3)</f>
        <v>0.47721000678684999</v>
      </c>
      <c r="Y45" s="20" cm="1">
        <f t="array" aca="1" ref="Y45" ca="1">INDIRECT("DATA!I" &amp; 527-5*(ROW()-3)/2+(COLUMN()-25)/3)</f>
        <v>0.90315732322010878</v>
      </c>
      <c r="Z45" s="21" cm="1">
        <f t="array" aca="1" ref="Z45" ca="1">INDIRECT("DATA!J" &amp; 527-5*(ROW()-3)/2+(COLUMN()-26)/3)</f>
        <v>0.75691976179017151</v>
      </c>
      <c r="AA45" s="19" cm="1">
        <f t="array" aca="1" ref="AA45" ca="1">INDIRECT("DATA!H" &amp; 527-5*(ROW()-3)/2+(COLUMN()-24)/3)</f>
        <v>0.46705769932252589</v>
      </c>
      <c r="AB45" s="20" cm="1">
        <f t="array" aca="1" ref="AB45" ca="1">INDIRECT("DATA!I" &amp; 527-5*(ROW()-3)/2+(COLUMN()-25)/3)</f>
        <v>0.90054578028257848</v>
      </c>
      <c r="AC45" s="21" cm="1">
        <f t="array" aca="1" ref="AC45" ca="1">INDIRECT("DATA!J" &amp; 527-5*(ROW()-3)/2+(COLUMN()-26)/3)</f>
        <v>0.74948550653726254</v>
      </c>
      <c r="AD45" s="19" cm="1">
        <f t="array" aca="1" ref="AD45" ca="1">INDIRECT("DATA!H" &amp; 527-5*(ROW()-3)/2+(COLUMN()-24)/3)</f>
        <v>0.43888253271965377</v>
      </c>
      <c r="AE45" s="20" cm="1">
        <f t="array" aca="1" ref="AE45" ca="1">INDIRECT("DATA!I" &amp; 527-5*(ROW()-3)/2+(COLUMN()-25)/3)</f>
        <v>0.89294931130015742</v>
      </c>
      <c r="AF45" s="21" cm="1">
        <f t="array" aca="1" ref="AF45" ca="1">INDIRECT("DATA!J" &amp; 527-5*(ROW()-3)/2+(COLUMN()-26)/3)</f>
        <v>0.72976198461459296</v>
      </c>
      <c r="AG45" s="19" cm="1">
        <f t="array" aca="1" ref="AG45" ca="1">INDIRECT("DATA!H" &amp; 527-5*(ROW()-3)/2+(COLUMN()-24)/3)</f>
        <v>0.39246784105425492</v>
      </c>
      <c r="AH45" s="20" cm="1">
        <f t="array" aca="1" ref="AH45" ca="1">INDIRECT("DATA!I" &amp; 527-5*(ROW()-3)/2+(COLUMN()-25)/3)</f>
        <v>0.87877365940329044</v>
      </c>
      <c r="AI45" s="21" cm="1">
        <f t="array" aca="1" ref="AI45" ca="1">INDIRECT("DATA!J" &amp; 527-5*(ROW()-3)/2+(COLUMN()-26)/3)</f>
        <v>0.69574048961974233</v>
      </c>
      <c r="AJ45" s="19" cm="1">
        <f t="array" aca="1" ref="AJ45" ca="1">INDIRECT("DATA!H" &amp; 527-5*(ROW()-3)/2+(COLUMN()-24)/3)</f>
        <v>0.33596062745940969</v>
      </c>
      <c r="AK45" s="20" cm="1">
        <f t="array" aca="1" ref="AK45" ca="1">INDIRECT("DATA!I" &amp; 527-5*(ROW()-3)/2+(COLUMN()-25)/3)</f>
        <v>0.87151836487038548</v>
      </c>
      <c r="AL45" s="21" cm="1">
        <f t="array" aca="1" ref="AL45" ca="1">INDIRECT("DATA!J" &amp; 527-5*(ROW()-3)/2+(COLUMN()-26)/3)</f>
        <v>0.66060945423026529</v>
      </c>
    </row>
    <row r="46" spans="2:38" ht="17" thickBot="1" x14ac:dyDescent="0.25">
      <c r="B46" s="49"/>
      <c r="C46" s="50"/>
      <c r="D46" s="51"/>
      <c r="E46" s="52">
        <v>0</v>
      </c>
      <c r="F46" s="53"/>
      <c r="G46" s="54"/>
      <c r="H46" s="46">
        <v>1</v>
      </c>
      <c r="I46" s="47"/>
      <c r="J46" s="48"/>
      <c r="K46" s="52">
        <v>2</v>
      </c>
      <c r="L46" s="53"/>
      <c r="M46" s="54"/>
      <c r="N46" s="52">
        <v>3</v>
      </c>
      <c r="O46" s="53"/>
      <c r="P46" s="54"/>
      <c r="Q46" s="52">
        <v>4</v>
      </c>
      <c r="R46" s="53"/>
      <c r="S46" s="54"/>
      <c r="U46" s="49"/>
      <c r="V46" s="50"/>
      <c r="W46" s="51"/>
      <c r="X46" s="52">
        <v>0</v>
      </c>
      <c r="Y46" s="53"/>
      <c r="Z46" s="54"/>
      <c r="AA46" s="52">
        <v>1</v>
      </c>
      <c r="AB46" s="53"/>
      <c r="AC46" s="54"/>
      <c r="AD46" s="52">
        <v>2</v>
      </c>
      <c r="AE46" s="53"/>
      <c r="AF46" s="54"/>
      <c r="AG46" s="52">
        <v>3</v>
      </c>
      <c r="AH46" s="53"/>
      <c r="AI46" s="54"/>
      <c r="AJ46" s="52">
        <v>4</v>
      </c>
      <c r="AK46" s="53"/>
      <c r="AL46" s="54"/>
    </row>
    <row r="47" spans="2:38" ht="17" thickBot="1" x14ac:dyDescent="0.25">
      <c r="B47" s="52"/>
      <c r="C47" s="53"/>
      <c r="D47" s="54"/>
      <c r="E47" s="46" t="s">
        <v>20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8"/>
      <c r="U47" s="52"/>
      <c r="V47" s="53"/>
      <c r="W47" s="54"/>
      <c r="X47" s="46" t="s">
        <v>20</v>
      </c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8"/>
    </row>
  </sheetData>
  <mergeCells count="62">
    <mergeCell ref="B2:D3"/>
    <mergeCell ref="E2:S2"/>
    <mergeCell ref="U2:W3"/>
    <mergeCell ref="X2:AL2"/>
    <mergeCell ref="AJ46:AL46"/>
    <mergeCell ref="C40:C41"/>
    <mergeCell ref="V40:V41"/>
    <mergeCell ref="C42:C43"/>
    <mergeCell ref="V42:V43"/>
    <mergeCell ref="C44:C45"/>
    <mergeCell ref="V44:V45"/>
    <mergeCell ref="C34:C35"/>
    <mergeCell ref="V34:V35"/>
    <mergeCell ref="C36:C37"/>
    <mergeCell ref="V36:V37"/>
    <mergeCell ref="C38:C39"/>
    <mergeCell ref="X47:AL47"/>
    <mergeCell ref="B46:D47"/>
    <mergeCell ref="E46:G46"/>
    <mergeCell ref="H46:J46"/>
    <mergeCell ref="K46:M46"/>
    <mergeCell ref="N46:P46"/>
    <mergeCell ref="Q46:S46"/>
    <mergeCell ref="E47:S47"/>
    <mergeCell ref="U46:W47"/>
    <mergeCell ref="X46:Z46"/>
    <mergeCell ref="AA46:AC46"/>
    <mergeCell ref="AD46:AF46"/>
    <mergeCell ref="AG46:AI46"/>
    <mergeCell ref="C24:C25"/>
    <mergeCell ref="V24:V25"/>
    <mergeCell ref="C26:C27"/>
    <mergeCell ref="V26:V27"/>
    <mergeCell ref="V38:V39"/>
    <mergeCell ref="C28:C29"/>
    <mergeCell ref="V28:V29"/>
    <mergeCell ref="C30:C31"/>
    <mergeCell ref="V30:V31"/>
    <mergeCell ref="C32:C33"/>
    <mergeCell ref="V32:V33"/>
    <mergeCell ref="C18:C19"/>
    <mergeCell ref="V18:V19"/>
    <mergeCell ref="C20:C21"/>
    <mergeCell ref="V20:V21"/>
    <mergeCell ref="C22:C23"/>
    <mergeCell ref="V22:V23"/>
    <mergeCell ref="B4:B45"/>
    <mergeCell ref="C4:C5"/>
    <mergeCell ref="U4:U45"/>
    <mergeCell ref="V4:V5"/>
    <mergeCell ref="C6:C7"/>
    <mergeCell ref="V6:V7"/>
    <mergeCell ref="C8:C9"/>
    <mergeCell ref="V8:V9"/>
    <mergeCell ref="C10:C11"/>
    <mergeCell ref="V10:V11"/>
    <mergeCell ref="C12:C13"/>
    <mergeCell ref="V12:V13"/>
    <mergeCell ref="C14:C15"/>
    <mergeCell ref="V14:V15"/>
    <mergeCell ref="C16:C17"/>
    <mergeCell ref="V16:V17"/>
  </mergeCells>
  <conditionalFormatting sqref="E4:S45">
    <cfRule type="colorScale" priority="23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2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num" val="0"/>
        <cfvo type="num" val="1"/>
        <color rgb="FFFF7128"/>
        <color theme="9"/>
      </colorScale>
    </cfRule>
    <cfRule type="colorScale" priority="17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conditionalFormatting sqref="H4:S45"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5AAE-0B61-DA4C-8F7D-F9F7456D0CE4}">
  <dimension ref="B1:AL52"/>
  <sheetViews>
    <sheetView topLeftCell="B1" zoomScale="99" workbookViewId="0">
      <selection activeCell="E18" sqref="E18"/>
    </sheetView>
  </sheetViews>
  <sheetFormatPr baseColWidth="10" defaultRowHeight="16" x14ac:dyDescent="0.2"/>
  <cols>
    <col min="2" max="2" width="10.83203125" customWidth="1"/>
    <col min="21" max="21" width="10.5" bestFit="1" customWidth="1"/>
  </cols>
  <sheetData>
    <row r="1" spans="2:38" ht="17" thickBot="1" x14ac:dyDescent="0.25"/>
    <row r="2" spans="2:38" ht="17" thickBot="1" x14ac:dyDescent="0.25">
      <c r="B2" s="61" t="s">
        <v>23</v>
      </c>
      <c r="C2" s="62"/>
      <c r="D2" s="69"/>
      <c r="E2" s="71" t="s">
        <v>28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72"/>
      <c r="U2" s="61" t="s">
        <v>22</v>
      </c>
      <c r="V2" s="62"/>
      <c r="W2" s="63"/>
      <c r="X2" s="67" t="s">
        <v>28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8"/>
    </row>
    <row r="3" spans="2:38" ht="17" thickBot="1" x14ac:dyDescent="0.25">
      <c r="B3" s="64"/>
      <c r="C3" s="65"/>
      <c r="D3" s="70"/>
      <c r="E3" s="31" t="s">
        <v>17</v>
      </c>
      <c r="F3" s="31" t="s">
        <v>18</v>
      </c>
      <c r="G3" s="32" t="s">
        <v>19</v>
      </c>
      <c r="H3" s="31" t="s">
        <v>17</v>
      </c>
      <c r="I3" s="31" t="s">
        <v>18</v>
      </c>
      <c r="J3" s="32" t="s">
        <v>19</v>
      </c>
      <c r="K3" s="31" t="s">
        <v>17</v>
      </c>
      <c r="L3" s="31" t="s">
        <v>18</v>
      </c>
      <c r="M3" s="32" t="s">
        <v>19</v>
      </c>
      <c r="N3" s="31" t="s">
        <v>17</v>
      </c>
      <c r="O3" s="31" t="s">
        <v>18</v>
      </c>
      <c r="P3" s="32" t="s">
        <v>19</v>
      </c>
      <c r="Q3" s="31" t="s">
        <v>17</v>
      </c>
      <c r="R3" s="31" t="s">
        <v>18</v>
      </c>
      <c r="S3" s="32" t="s">
        <v>19</v>
      </c>
      <c r="U3" s="64"/>
      <c r="V3" s="65"/>
      <c r="W3" s="66"/>
      <c r="X3" s="29" t="s">
        <v>17</v>
      </c>
      <c r="Y3" s="29" t="s">
        <v>18</v>
      </c>
      <c r="Z3" s="30" t="s">
        <v>19</v>
      </c>
      <c r="AA3" s="29" t="s">
        <v>17</v>
      </c>
      <c r="AB3" s="29" t="s">
        <v>18</v>
      </c>
      <c r="AC3" s="30" t="s">
        <v>19</v>
      </c>
      <c r="AD3" s="29" t="s">
        <v>17</v>
      </c>
      <c r="AE3" s="29" t="s">
        <v>18</v>
      </c>
      <c r="AF3" s="30" t="s">
        <v>19</v>
      </c>
      <c r="AG3" s="29" t="s">
        <v>17</v>
      </c>
      <c r="AH3" s="29" t="s">
        <v>18</v>
      </c>
      <c r="AI3" s="30" t="s">
        <v>19</v>
      </c>
      <c r="AJ3" s="29" t="s">
        <v>17</v>
      </c>
      <c r="AK3" s="29" t="s">
        <v>18</v>
      </c>
      <c r="AL3" s="30" t="s">
        <v>19</v>
      </c>
    </row>
    <row r="4" spans="2:38" x14ac:dyDescent="0.2">
      <c r="B4" s="34" t="s">
        <v>21</v>
      </c>
      <c r="C4" s="40">
        <v>20</v>
      </c>
      <c r="D4" s="2" t="s">
        <v>16</v>
      </c>
      <c r="E4" s="14" cm="1">
        <f t="array" aca="1" ref="E4" ca="1">INDIRECT("DATA!E"&amp;107-5*(ROW()-2)/2+(COLUMN()-5)/3)</f>
        <v>0.90725977220047682</v>
      </c>
      <c r="F4" s="15" cm="1">
        <f t="array" aca="1" ref="F4" ca="1">INDIRECT("DATA!F" &amp; 107-5*(ROW()-2)/2+(COLUMN()-6)/3)</f>
        <v>0.995775880484707</v>
      </c>
      <c r="G4" s="16" cm="1">
        <f t="array" aca="1" ref="G4" ca="1">INDIRECT("DATA!G" &amp; 107-5*(ROW()-2)/2+(COLUMN()-7)/3)</f>
        <v>0.96635511531507801</v>
      </c>
      <c r="H4" s="14" cm="1">
        <f t="array" aca="1" ref="H4" ca="1">INDIRECT("DATA!E"&amp;107-5*(ROW()-2)/2+(COLUMN()-5)/3)</f>
        <v>0.90043198319988005</v>
      </c>
      <c r="I4" s="15" cm="1">
        <f t="array" aca="1" ref="I4" ca="1">INDIRECT("DATA!F" &amp; 107-5*(ROW()-2)/2+(COLUMN()-6)/3)</f>
        <v>0.99835139614505719</v>
      </c>
      <c r="J4" s="16" cm="1">
        <f t="array" aca="1" ref="J4" ca="1">INDIRECT("DATA!G" &amp; 107-5*(ROW()-2)/2+(COLUMN()-7)/3)</f>
        <v>0.96459811309739363</v>
      </c>
      <c r="K4" s="14" cm="1">
        <f t="array" aca="1" ref="K4" ca="1">INDIRECT("DATA!E"&amp;107-5*(ROW()-2)/2+(COLUMN()-5)/3)</f>
        <v>0.8614303850506273</v>
      </c>
      <c r="L4" s="15" cm="1">
        <f t="array" aca="1" ref="L4" ca="1">INDIRECT("DATA!F" &amp; 107-5*(ROW()-2)/2+(COLUMN()-6)/3)</f>
        <v>0.99755324539886403</v>
      </c>
      <c r="M4" s="16" cm="1">
        <f t="array" aca="1" ref="M4" ca="1">INDIRECT("DATA!G" &amp; 107-5*(ROW()-2)/2+(COLUMN()-7)/3)</f>
        <v>0.94998444555607697</v>
      </c>
      <c r="N4" s="14" cm="1">
        <f t="array" aca="1" ref="N4" ca="1">INDIRECT("DATA!E"&amp;107-5*(ROW()-2)/2+(COLUMN()-5)/3)</f>
        <v>0.78036916924529054</v>
      </c>
      <c r="O4" s="15" cm="1">
        <f t="array" aca="1" ref="O4" ca="1">INDIRECT("DATA!F" &amp; 107-5*(ROW()-2)/2+(COLUMN()-6)/3)</f>
        <v>0.99800709575483837</v>
      </c>
      <c r="P4" s="16" cm="1">
        <f t="array" aca="1" ref="P4" ca="1">INDIRECT("DATA!G" &amp; 107-5*(ROW()-2)/2+(COLUMN()-7)/3)</f>
        <v>0.92131649772475499</v>
      </c>
      <c r="Q4" s="14" cm="1">
        <f t="array" aca="1" ref="Q4" ca="1">INDIRECT("DATA!E"&amp;107-5*(ROW()-2)/2+(COLUMN()-5)/3)</f>
        <v>0.63859662762231961</v>
      </c>
      <c r="R4" s="15" cm="1">
        <f t="array" aca="1" ref="R4" ca="1">INDIRECT("DATA!F" &amp; 107-5*(ROW()-2)/2+(COLUMN()-6)/3)</f>
        <v>0.97565381017321118</v>
      </c>
      <c r="S4" s="16" cm="1">
        <f t="array" aca="1" ref="S4" ca="1">INDIRECT("DATA!G" &amp; 107-5*(ROW()-2)/2+(COLUMN()-7)/3)</f>
        <v>0.85188986710682935</v>
      </c>
      <c r="U4" s="34" t="s">
        <v>21</v>
      </c>
      <c r="V4" s="40">
        <v>20</v>
      </c>
      <c r="W4" s="2" t="s">
        <v>16</v>
      </c>
      <c r="X4" s="14" cm="1">
        <f t="array" aca="1" ref="X4" ca="1">INDIRECT("DATA!E"&amp;422-5*(ROW()-2)/2+(COLUMN()-24)/3)</f>
        <v>0.87467405381549168</v>
      </c>
      <c r="Y4" s="15" cm="1">
        <f t="array" aca="1" ref="Y4" ca="1">INDIRECT("DATA!F" &amp; 422-5*(ROW()-2)/2+(COLUMN()-25)/3)</f>
        <v>0.99493542733489004</v>
      </c>
      <c r="Z4" s="16" cm="1">
        <f t="array" aca="1" ref="Z4" ca="1">INDIRECT("DATA!G" &amp; 422-5*(ROW()-2)/2+(COLUMN()-26)/3)</f>
        <v>0.95763764036588639</v>
      </c>
      <c r="AA4" s="14" cm="1">
        <f t="array" aca="1" ref="AA4" ca="1">INDIRECT("DATA!E"&amp;422-5*(ROW()-2)/2+(COLUMN()-24)/3)</f>
        <v>0.86017550568636048</v>
      </c>
      <c r="AB4" s="15" cm="1">
        <f t="array" aca="1" ref="AB4" ca="1">INDIRECT("DATA!F" &amp; 422-5*(ROW()-2)/2+(COLUMN()-25)/3)</f>
        <v>0.99812595274363325</v>
      </c>
      <c r="AC4" s="16" cm="1">
        <f t="array" aca="1" ref="AC4" ca="1">INDIRECT("DATA!G" &amp; 422-5*(ROW()-2)/2+(COLUMN()-26)/3)</f>
        <v>0.95405702708883244</v>
      </c>
      <c r="AD4" s="14" cm="1">
        <f t="array" aca="1" ref="AD4" ca="1">INDIRECT("DATA!E"&amp;422-5*(ROW()-2)/2+(COLUMN()-24)/3)</f>
        <v>0.78208678832788103</v>
      </c>
      <c r="AE4" s="15" cm="1">
        <f t="array" aca="1" ref="AE4" ca="1">INDIRECT("DATA!F" &amp; 422-5*(ROW()-2)/2+(COLUMN()-25)/3)</f>
        <v>0.99702790201199043</v>
      </c>
      <c r="AF4" s="16" cm="1">
        <f t="array" aca="1" ref="AF4" ca="1">INDIRECT("DATA!G" &amp; 422-5*(ROW()-2)/2+(COLUMN()-26)/3)</f>
        <v>0.92738562263711122</v>
      </c>
      <c r="AG4" s="14" cm="1">
        <f t="array" aca="1" ref="AG4" ca="1">INDIRECT("DATA!E"&amp;422-5*(ROW()-2)/2+(COLUMN()-24)/3)</f>
        <v>0.59352691448659634</v>
      </c>
      <c r="AH4" s="15" cm="1">
        <f t="array" aca="1" ref="AH4" ca="1">INDIRECT("DATA!F" &amp; 422-5*(ROW()-2)/2+(COLUMN()-25)/3)</f>
        <v>0.99709664031203438</v>
      </c>
      <c r="AI4" s="16" cm="1">
        <f t="array" aca="1" ref="AI4" ca="1">INDIRECT("DATA!G" &amp; 422-5*(ROW()-2)/2+(COLUMN()-26)/3)</f>
        <v>0.85415365056888326</v>
      </c>
      <c r="AJ4" s="14" cm="1">
        <f t="array" aca="1" ref="AJ4" ca="1">INDIRECT("DATA!E"&amp;422-5*(ROW()-2)/2+(COLUMN()-24)/3)</f>
        <v>0.19724239863985601</v>
      </c>
      <c r="AK4" s="15" cm="1">
        <f t="array" aca="1" ref="AK4" ca="1">INDIRECT("DATA!F" &amp; 422-5*(ROW()-2)/2+(COLUMN()-25)/3)</f>
        <v>0.93355614346716598</v>
      </c>
      <c r="AL4" s="16" cm="1">
        <f t="array" aca="1" ref="AL4" ca="1">INDIRECT("DATA!G" &amp; 422-5*(ROW()-2)/2+(COLUMN()-26)/3)</f>
        <v>0.61766214571395217</v>
      </c>
    </row>
    <row r="5" spans="2:38" ht="17" thickBot="1" x14ac:dyDescent="0.25">
      <c r="B5" s="34"/>
      <c r="C5" s="36"/>
      <c r="D5" s="5" t="s">
        <v>15</v>
      </c>
      <c r="E5" s="19" cm="1">
        <f t="array" aca="1" ref="E5" ca="1">INDIRECT("DATA!H" &amp; 107-5*(ROW()-3)/2+(COLUMN()-5)/3)</f>
        <v>0.84759153925209285</v>
      </c>
      <c r="F5" s="20" cm="1">
        <f t="array" aca="1" ref="F5" ca="1">INDIRECT("DATA!I" &amp; 107-5*(ROW()-3)/2+(COLUMN()-6)/3)</f>
        <v>0.99961686322034482</v>
      </c>
      <c r="G5" s="21" cm="1">
        <f t="array" aca="1" ref="G5" ca="1">INDIRECT("DATA!J" &amp; 107-5*(ROW()-3)/2+(COLUMN()-7)/3)</f>
        <v>0.93378524663103801</v>
      </c>
      <c r="H5" s="19" cm="1">
        <f t="array" aca="1" ref="H5" ca="1">INDIRECT("DATA!H" &amp; 107-5*(ROW()-3)/2+(COLUMN()-5)/3)</f>
        <v>0.82687535132498469</v>
      </c>
      <c r="I5" s="20" cm="1">
        <f t="array" aca="1" ref="I5" ca="1">INDIRECT("DATA!I" &amp; 107-5*(ROW()-3)/2+(COLUMN()-6)/3)</f>
        <v>0.99702098547372275</v>
      </c>
      <c r="J5" s="21" cm="1">
        <f t="array" aca="1" ref="J5" ca="1">INDIRECT("DATA!J" &amp; 107-5*(ROW()-3)/2+(COLUMN()-7)/3)</f>
        <v>0.92453429220930039</v>
      </c>
      <c r="K5" s="19" cm="1">
        <f t="array" aca="1" ref="K5" ca="1">INDIRECT("DATA!H" &amp; 107-5*(ROW()-3)/2+(COLUMN()-5)/3)</f>
        <v>0.76686738755608186</v>
      </c>
      <c r="L5" s="20" cm="1">
        <f t="array" aca="1" ref="L5" ca="1">INDIRECT("DATA!I" &amp; 107-5*(ROW()-3)/2+(COLUMN()-6)/3)</f>
        <v>0.99464698593197642</v>
      </c>
      <c r="M5" s="21" cm="1">
        <f t="array" aca="1" ref="M5" ca="1">INDIRECT("DATA!J" &amp; 107-5*(ROW()-3)/2+(COLUMN()-7)/3)</f>
        <v>0.89515948463466444</v>
      </c>
      <c r="N5" s="19" cm="1">
        <f t="array" aca="1" ref="N5" ca="1">INDIRECT("DATA!H" &amp; 107-5*(ROW()-3)/2+(COLUMN()-5)/3)</f>
        <v>0.65409187641682776</v>
      </c>
      <c r="O5" s="20" cm="1">
        <f t="array" aca="1" ref="O5" ca="1">INDIRECT("DATA!I" &amp; 107-5*(ROW()-3)/2+(COLUMN()-6)/3)</f>
        <v>0.97277915142279658</v>
      </c>
      <c r="P5" s="21" cm="1">
        <f t="array" aca="1" ref="P5" ca="1">INDIRECT("DATA!J" &amp; 107-5*(ROW()-3)/2+(COLUMN()-7)/3)</f>
        <v>0.83029522980584203</v>
      </c>
      <c r="Q5" s="19" cm="1">
        <f t="array" aca="1" ref="Q5" ca="1">INDIRECT("DATA!H" &amp; 107-5*(ROW()-3)/2+(COLUMN()-5)/3)</f>
        <v>0.52177371016863161</v>
      </c>
      <c r="R5" s="20" cm="1">
        <f t="array" aca="1" ref="R5" ca="1">INDIRECT("DATA!I" &amp; 107-5*(ROW()-3)/2+(COLUMN()-6)/3)</f>
        <v>0.79191015424199129</v>
      </c>
      <c r="S5" s="21" cm="1">
        <f t="array" aca="1" ref="S5" ca="1">INDIRECT("DATA!J" &amp; 107-5*(ROW()-3)/2+(COLUMN()-7)/3)</f>
        <v>0.66915186143161853</v>
      </c>
      <c r="U5" s="34"/>
      <c r="V5" s="36"/>
      <c r="W5" s="5" t="s">
        <v>15</v>
      </c>
      <c r="X5" s="19" cm="1">
        <f t="array" aca="1" ref="X5" ca="1">INDIRECT("DATA!H" &amp; 422-5*(ROW()-3)/2+(COLUMN()-24)/3)</f>
        <v>0.77701421710494611</v>
      </c>
      <c r="Y5" s="20" cm="1">
        <f t="array" aca="1" ref="Y5" ca="1">INDIRECT("DATA!I" &amp; 422-5*(ROW()-3)/2+(COLUMN()-25)/3)</f>
        <v>0.99962078028883283</v>
      </c>
      <c r="Z5" s="21" cm="1">
        <f t="array" aca="1" ref="Z5" ca="1">INDIRECT("DATA!J" &amp; 422-5*(ROW()-3)/2+(COLUMN()-26)/3)</f>
        <v>0.93102287046951615</v>
      </c>
      <c r="AA5" s="19" cm="1">
        <f t="array" aca="1" ref="AA5" ca="1">INDIRECT("DATA!H" &amp; 422-5*(ROW()-3)/2+(COLUMN()-24)/3)</f>
        <v>0.73112181929105602</v>
      </c>
      <c r="AB5" s="20" cm="1">
        <f t="array" aca="1" ref="AB5" ca="1">INDIRECT("DATA!I" &amp; 422-5*(ROW()-3)/2+(COLUMN()-25)/3)</f>
        <v>0.99643713249088584</v>
      </c>
      <c r="AC5" s="21" cm="1">
        <f t="array" aca="1" ref="AC5" ca="1">INDIRECT("DATA!J" &amp; 422-5*(ROW()-3)/2+(COLUMN()-26)/3)</f>
        <v>0.91532304960206057</v>
      </c>
      <c r="AD5" s="19" cm="1">
        <f t="array" aca="1" ref="AD5" ca="1">INDIRECT("DATA!H" &amp; 422-5*(ROW()-3)/2+(COLUMN()-24)/3)</f>
        <v>0.60226983740968398</v>
      </c>
      <c r="AE5" s="20" cm="1">
        <f t="array" aca="1" ref="AE5" ca="1">INDIRECT("DATA!I" &amp; 422-5*(ROW()-3)/2+(COLUMN()-25)/3)</f>
        <v>0.99285825478779177</v>
      </c>
      <c r="AF5" s="21" cm="1">
        <f t="array" aca="1" ref="AF5" ca="1">INDIRECT("DATA!J" &amp; 422-5*(ROW()-3)/2+(COLUMN()-26)/3)</f>
        <v>0.85274266699028933</v>
      </c>
      <c r="AG5" s="19" cm="1">
        <f t="array" aca="1" ref="AG5" ca="1">INDIRECT("DATA!H" &amp; 422-5*(ROW()-3)/2+(COLUMN()-24)/3)</f>
        <v>0.35095698749869808</v>
      </c>
      <c r="AH5" s="20" cm="1">
        <f t="array" aca="1" ref="AH5" ca="1">INDIRECT("DATA!I" &amp; 422-5*(ROW()-3)/2+(COLUMN()-25)/3)</f>
        <v>0.95130954997117356</v>
      </c>
      <c r="AI5" s="21" cm="1">
        <f t="array" aca="1" ref="AI5" ca="1">INDIRECT("DATA!J" &amp; 422-5*(ROW()-3)/2+(COLUMN()-26)/3)</f>
        <v>0.68045875916428988</v>
      </c>
      <c r="AJ5" s="19" cm="1">
        <f t="array" aca="1" ref="AJ5" ca="1">INDIRECT("DATA!H" &amp; 422-5*(ROW()-3)/2+(COLUMN()-24)/3)</f>
        <v>0.25961329444213538</v>
      </c>
      <c r="AK5" s="20" cm="1">
        <f t="array" aca="1" ref="AK5" ca="1">INDIRECT("DATA!I" &amp; 422-5*(ROW()-3)/2+(COLUMN()-25)/3)</f>
        <v>0.49468888408843353</v>
      </c>
      <c r="AL5" s="21" cm="1">
        <f t="array" aca="1" ref="AL5" ca="1">INDIRECT("DATA!J" &amp; 422-5*(ROW()-3)/2+(COLUMN()-26)/3)</f>
        <v>0.38724691269789902</v>
      </c>
    </row>
    <row r="6" spans="2:38" x14ac:dyDescent="0.2">
      <c r="B6" s="34"/>
      <c r="C6" s="35">
        <v>15</v>
      </c>
      <c r="D6" s="4" t="s">
        <v>16</v>
      </c>
      <c r="E6" s="14" cm="1">
        <f t="array" aca="1" ref="E6" ca="1">INDIRECT("DATA!E"&amp;107-5*(ROW()-2)/2+(COLUMN()-5)/3)</f>
        <v>0.92992343717785875</v>
      </c>
      <c r="F6" s="15" cm="1">
        <f t="array" aca="1" ref="F6" ca="1">INDIRECT("DATA!F" &amp; 107-5*(ROW()-2)/2+(COLUMN()-6)/3)</f>
        <v>0.99675830998743742</v>
      </c>
      <c r="G6" s="16" cm="1">
        <f t="array" aca="1" ref="G6" ca="1">INDIRECT("DATA!G" &amp; 107-5*(ROW()-2)/2+(COLUMN()-7)/3)</f>
        <v>0.97487190749676855</v>
      </c>
      <c r="H6" s="14" cm="1">
        <f t="array" aca="1" ref="H6" ca="1">INDIRECT("DATA!E"&amp;107-5*(ROW()-2)/2+(COLUMN()-5)/3)</f>
        <v>0.91887417121874115</v>
      </c>
      <c r="I6" s="15" cm="1">
        <f t="array" aca="1" ref="I6" ca="1">INDIRECT("DATA!F" &amp; 107-5*(ROW()-2)/2+(COLUMN()-6)/3)</f>
        <v>0.99616017482300079</v>
      </c>
      <c r="J6" s="16" cm="1">
        <f t="array" aca="1" ref="J6" ca="1">INDIRECT("DATA!G" &amp; 107-5*(ROW()-2)/2+(COLUMN()-7)/3)</f>
        <v>0.97059479666032544</v>
      </c>
      <c r="K6" s="14" cm="1">
        <f t="array" aca="1" ref="K6" ca="1">INDIRECT("DATA!E"&amp;107-5*(ROW()-2)/2+(COLUMN()-5)/3)</f>
        <v>0.88826365108451155</v>
      </c>
      <c r="L6" s="15" cm="1">
        <f t="array" aca="1" ref="L6" ca="1">INDIRECT("DATA!F" &amp; 107-5*(ROW()-2)/2+(COLUMN()-6)/3)</f>
        <v>0.99818123974382778</v>
      </c>
      <c r="M6" s="16" cm="1">
        <f t="array" aca="1" ref="M6" ca="1">INDIRECT("DATA!G" &amp; 107-5*(ROW()-2)/2+(COLUMN()-7)/3)</f>
        <v>0.95991135004561445</v>
      </c>
      <c r="N6" s="14" cm="1">
        <f t="array" aca="1" ref="N6" ca="1">INDIRECT("DATA!E"&amp;107-5*(ROW()-2)/2+(COLUMN()-5)/3)</f>
        <v>0.8140249037087629</v>
      </c>
      <c r="O6" s="15" cm="1">
        <f t="array" aca="1" ref="O6" ca="1">INDIRECT("DATA!F" &amp; 107-5*(ROW()-2)/2+(COLUMN()-6)/3)</f>
        <v>0.99794955867931401</v>
      </c>
      <c r="P6" s="16" cm="1">
        <f t="array" aca="1" ref="P6" ca="1">INDIRECT("DATA!G" &amp; 107-5*(ROW()-2)/2+(COLUMN()-7)/3)</f>
        <v>0.93358079339639743</v>
      </c>
      <c r="Q6" s="14" cm="1">
        <f t="array" aca="1" ref="Q6" ca="1">INDIRECT("DATA!E"&amp;107-5*(ROW()-2)/2+(COLUMN()-5)/3)</f>
        <v>0.68436940347061037</v>
      </c>
      <c r="R6" s="15" cm="1">
        <f t="array" aca="1" ref="R6" ca="1">INDIRECT("DATA!F" &amp; 107-5*(ROW()-2)/2+(COLUMN()-6)/3)</f>
        <v>0.97672456700431265</v>
      </c>
      <c r="S6" s="16" cm="1">
        <f t="array" aca="1" ref="S6" ca="1">INDIRECT("DATA!G" &amp; 107-5*(ROW()-2)/2+(COLUMN()-7)/3)</f>
        <v>0.86973885757619662</v>
      </c>
      <c r="U6" s="34"/>
      <c r="V6" s="35">
        <v>15</v>
      </c>
      <c r="W6" s="4" t="s">
        <v>16</v>
      </c>
      <c r="X6" s="14" cm="1">
        <f t="array" aca="1" ref="X6" ca="1">INDIRECT("DATA!E"&amp;422-5*(ROW()-2)/2+(COLUMN()-24)/3)</f>
        <v>0.91067778962248702</v>
      </c>
      <c r="Y6" s="15" cm="1">
        <f t="array" aca="1" ref="Y6" ca="1">INDIRECT("DATA!F" &amp; 422-5*(ROW()-2)/2+(COLUMN()-25)/3)</f>
        <v>0.99638086034938045</v>
      </c>
      <c r="Z6" s="16" cm="1">
        <f t="array" aca="1" ref="Z6" ca="1">INDIRECT("DATA!G" &amp; 422-5*(ROW()-2)/2+(COLUMN()-26)/3)</f>
        <v>0.97011980580806978</v>
      </c>
      <c r="AA6" s="14" cm="1">
        <f t="array" aca="1" ref="AA6" ca="1">INDIRECT("DATA!E"&amp;422-5*(ROW()-2)/2+(COLUMN()-24)/3)</f>
        <v>0.89228080135317123</v>
      </c>
      <c r="AB6" s="15" cm="1">
        <f t="array" aca="1" ref="AB6" ca="1">INDIRECT("DATA!F" &amp; 422-5*(ROW()-2)/2+(COLUMN()-25)/3)</f>
        <v>0.9956627341032448</v>
      </c>
      <c r="AC6" s="16" cm="1">
        <f t="array" aca="1" ref="AC6" ca="1">INDIRECT("DATA!G" &amp; 422-5*(ROW()-2)/2+(COLUMN()-26)/3)</f>
        <v>0.96395128615563463</v>
      </c>
      <c r="AD6" s="14" cm="1">
        <f t="array" aca="1" ref="AD6" ca="1">INDIRECT("DATA!E"&amp;422-5*(ROW()-2)/2+(COLUMN()-24)/3)</f>
        <v>0.83486970183394527</v>
      </c>
      <c r="AE6" s="15" cm="1">
        <f t="array" aca="1" ref="AE6" ca="1">INDIRECT("DATA!F" &amp; 422-5*(ROW()-2)/2+(COLUMN()-25)/3)</f>
        <v>0.99788020916231557</v>
      </c>
      <c r="AF6" s="16" cm="1">
        <f t="array" aca="1" ref="AF6" ca="1">INDIRECT("DATA!G" &amp; 422-5*(ROW()-2)/2+(COLUMN()-26)/3)</f>
        <v>0.94578441134572422</v>
      </c>
      <c r="AG6" s="14" cm="1">
        <f t="array" aca="1" ref="AG6" ca="1">INDIRECT("DATA!E"&amp;422-5*(ROW()-2)/2+(COLUMN()-24)/3)</f>
        <v>0.6759096224565333</v>
      </c>
      <c r="AH6" s="15" cm="1">
        <f t="array" aca="1" ref="AH6" ca="1">INDIRECT("DATA!F" &amp; 422-5*(ROW()-2)/2+(COLUMN()-25)/3)</f>
        <v>0.99740159621684599</v>
      </c>
      <c r="AI6" s="16" cm="1">
        <f t="array" aca="1" ref="AI6" ca="1">INDIRECT("DATA!G" &amp; 422-5*(ROW()-2)/2+(COLUMN()-26)/3)</f>
        <v>0.88808685862100656</v>
      </c>
      <c r="AJ6" s="14" cm="1">
        <f t="array" aca="1" ref="AJ6" ca="1">INDIRECT("DATA!E"&amp;422-5*(ROW()-2)/2+(COLUMN()-24)/3)</f>
        <v>0.31911394632363271</v>
      </c>
      <c r="AK6" s="15" cm="1">
        <f t="array" aca="1" ref="AK6" ca="1">INDIRECT("DATA!F" &amp; 422-5*(ROW()-2)/2+(COLUMN()-25)/3)</f>
        <v>0.94654772586563996</v>
      </c>
      <c r="AL6" s="16" cm="1">
        <f t="array" aca="1" ref="AL6" ca="1">INDIRECT("DATA!G" &amp; 422-5*(ROW()-2)/2+(COLUMN()-26)/3)</f>
        <v>0.68582275368926204</v>
      </c>
    </row>
    <row r="7" spans="2:38" ht="17" thickBot="1" x14ac:dyDescent="0.25">
      <c r="B7" s="34"/>
      <c r="C7" s="36"/>
      <c r="D7" s="5" t="s">
        <v>15</v>
      </c>
      <c r="E7" s="19" cm="1">
        <f t="array" aca="1" ref="E7" ca="1">INDIRECT("DATA!H" &amp; 107-5*(ROW()-3)/2+(COLUMN()-5)/3)</f>
        <v>0.88528133123320163</v>
      </c>
      <c r="F7" s="20" cm="1">
        <f t="array" aca="1" ref="F7" ca="1">INDIRECT("DATA!I" &amp; 107-5*(ROW()-3)/2+(COLUMN()-6)/3)</f>
        <v>0.99967205095396505</v>
      </c>
      <c r="G7" s="21" cm="1">
        <f t="array" aca="1" ref="G7" ca="1">INDIRECT("DATA!J" &amp; 107-5*(ROW()-3)/2+(COLUMN()-7)/3)</f>
        <v>0.95012424200815637</v>
      </c>
      <c r="H7" s="19" cm="1">
        <f t="array" aca="1" ref="H7" ca="1">INDIRECT("DATA!H" &amp; 107-5*(ROW()-3)/2+(COLUMN()-5)/3)</f>
        <v>0.86633796429376286</v>
      </c>
      <c r="I7" s="20" cm="1">
        <f t="array" aca="1" ref="I7" ca="1">INDIRECT("DATA!I" &amp; 107-5*(ROW()-3)/2+(COLUMN()-6)/3)</f>
        <v>0.9996130262988836</v>
      </c>
      <c r="J7" s="21" cm="1">
        <f t="array" aca="1" ref="J7" ca="1">INDIRECT("DATA!J" &amp; 107-5*(ROW()-3)/2+(COLUMN()-7)/3)</f>
        <v>0.94190372011155477</v>
      </c>
      <c r="K7" s="19" cm="1">
        <f t="array" aca="1" ref="K7" ca="1">INDIRECT("DATA!H" &amp; 107-5*(ROW()-3)/2+(COLUMN()-5)/3)</f>
        <v>0.80626747304517599</v>
      </c>
      <c r="L7" s="20" cm="1">
        <f t="array" aca="1" ref="L7" ca="1">INDIRECT("DATA!I" &amp; 107-5*(ROW()-3)/2+(COLUMN()-6)/3)</f>
        <v>0.99507137012823199</v>
      </c>
      <c r="M7" s="21" cm="1">
        <f t="array" aca="1" ref="M7" ca="1">INDIRECT("DATA!J" &amp; 107-5*(ROW()-3)/2+(COLUMN()-7)/3)</f>
        <v>0.91370833281766639</v>
      </c>
      <c r="N7" s="19" cm="1">
        <f t="array" aca="1" ref="N7" ca="1">INDIRECT("DATA!H" &amp; 107-5*(ROW()-3)/2+(COLUMN()-5)/3)</f>
        <v>0.69872628527177483</v>
      </c>
      <c r="O7" s="20" cm="1">
        <f t="array" aca="1" ref="O7" ca="1">INDIRECT("DATA!I" &amp; 107-5*(ROW()-3)/2+(COLUMN()-6)/3)</f>
        <v>0.98183148839333922</v>
      </c>
      <c r="P7" s="21" cm="1">
        <f t="array" aca="1" ref="P7" ca="1">INDIRECT("DATA!J" &amp; 107-5*(ROW()-3)/2+(COLUMN()-7)/3)</f>
        <v>0.85626094880303105</v>
      </c>
      <c r="Q7" s="19" cm="1">
        <f t="array" aca="1" ref="Q7" ca="1">INDIRECT("DATA!H" &amp; 107-5*(ROW()-3)/2+(COLUMN()-5)/3)</f>
        <v>0.55455588920252386</v>
      </c>
      <c r="R7" s="20" cm="1">
        <f t="array" aca="1" ref="R7" ca="1">INDIRECT("DATA!I" &amp; 107-5*(ROW()-3)/2+(COLUMN()-6)/3)</f>
        <v>0.82276905536509326</v>
      </c>
      <c r="S7" s="21" cm="1">
        <f t="array" aca="1" ref="S7" ca="1">INDIRECT("DATA!J" &amp; 107-5*(ROW()-3)/2+(COLUMN()-7)/3)</f>
        <v>0.70010811645139415</v>
      </c>
      <c r="U7" s="34"/>
      <c r="V7" s="36"/>
      <c r="W7" s="5" t="s">
        <v>15</v>
      </c>
      <c r="X7" s="19" cm="1">
        <f t="array" aca="1" ref="X7" ca="1">INDIRECT("DATA!H" &amp; 422-5*(ROW()-3)/2+(COLUMN()-24)/3)</f>
        <v>0.84069593950620158</v>
      </c>
      <c r="Y7" s="20" cm="1">
        <f t="array" aca="1" ref="Y7" ca="1">INDIRECT("DATA!I" &amp; 422-5*(ROW()-3)/2+(COLUMN()-25)/3)</f>
        <v>0.99971107192562481</v>
      </c>
      <c r="Z7" s="21" cm="1">
        <f t="array" aca="1" ref="Z7" ca="1">INDIRECT("DATA!J" &amp; 422-5*(ROW()-3)/2+(COLUMN()-26)/3)</f>
        <v>0.95247325741125544</v>
      </c>
      <c r="AA7" s="19" cm="1">
        <f t="array" aca="1" ref="AA7" ca="1">INDIRECT("DATA!H" &amp; 422-5*(ROW()-3)/2+(COLUMN()-24)/3)</f>
        <v>0.80916314905227138</v>
      </c>
      <c r="AB7" s="20" cm="1">
        <f t="array" aca="1" ref="AB7" ca="1">INDIRECT("DATA!I" &amp; 422-5*(ROW()-3)/2+(COLUMN()-25)/3)</f>
        <v>0.99965488817046944</v>
      </c>
      <c r="AC7" s="21" cm="1">
        <f t="array" aca="1" ref="AC7" ca="1">INDIRECT("DATA!J" &amp; 422-5*(ROW()-3)/2+(COLUMN()-26)/3)</f>
        <v>0.94180292400084875</v>
      </c>
      <c r="AD7" s="19" cm="1">
        <f t="array" aca="1" ref="AD7" ca="1">INDIRECT("DATA!H" &amp; 422-5*(ROW()-3)/2+(COLUMN()-24)/3)</f>
        <v>0.69005620006975521</v>
      </c>
      <c r="AE7" s="20" cm="1">
        <f t="array" aca="1" ref="AE7" ca="1">INDIRECT("DATA!I" &amp; 422-5*(ROW()-3)/2+(COLUMN()-25)/3)</f>
        <v>0.99399777404064638</v>
      </c>
      <c r="AF7" s="21" cm="1">
        <f t="array" aca="1" ref="AF7" ca="1">INDIRECT("DATA!J" &amp; 422-5*(ROW()-3)/2+(COLUMN()-26)/3)</f>
        <v>0.8913272869886969</v>
      </c>
      <c r="AG7" s="19" cm="1">
        <f t="array" aca="1" ref="AG7" ca="1">INDIRECT("DATA!H" &amp; 422-5*(ROW()-3)/2+(COLUMN()-24)/3)</f>
        <v>0.45019985382205069</v>
      </c>
      <c r="AH7" s="20" cm="1">
        <f t="array" aca="1" ref="AH7" ca="1">INDIRECT("DATA!I" &amp; 422-5*(ROW()-3)/2+(COLUMN()-25)/3)</f>
        <v>0.97131226257771197</v>
      </c>
      <c r="AI7" s="21" cm="1">
        <f t="array" aca="1" ref="AI7" ca="1">INDIRECT("DATA!J" &amp; 422-5*(ROW()-3)/2+(COLUMN()-26)/3)</f>
        <v>0.74593743405439561</v>
      </c>
      <c r="AJ7" s="19" cm="1">
        <f t="array" aca="1" ref="AJ7" ca="1">INDIRECT("DATA!H" &amp; 422-5*(ROW()-3)/2+(COLUMN()-24)/3)</f>
        <v>0.3077590510859069</v>
      </c>
      <c r="AK7" s="20" cm="1">
        <f t="array" aca="1" ref="AK7" ca="1">INDIRECT("DATA!I" &amp; 422-5*(ROW()-3)/2+(COLUMN()-25)/3)</f>
        <v>0.57539163823795836</v>
      </c>
      <c r="AL7" s="21" cm="1">
        <f t="array" aca="1" ref="AL7" ca="1">INDIRECT("DATA!J" &amp; 422-5*(ROW()-3)/2+(COLUMN()-26)/3)</f>
        <v>0.44769094874824678</v>
      </c>
    </row>
    <row r="8" spans="2:38" x14ac:dyDescent="0.2">
      <c r="B8" s="34"/>
      <c r="C8" s="35">
        <v>10</v>
      </c>
      <c r="D8" s="4" t="s">
        <v>16</v>
      </c>
      <c r="E8" s="14" cm="1">
        <f t="array" aca="1" ref="E8" ca="1">INDIRECT("DATA!E"&amp;107-5*(ROW()-2)/2+(COLUMN()-5)/3)</f>
        <v>0.94276512503905241</v>
      </c>
      <c r="F8" s="15" cm="1">
        <f t="array" aca="1" ref="F8" ca="1">INDIRECT("DATA!F" &amp; 107-5*(ROW()-2)/2+(COLUMN()-6)/3)</f>
        <v>0.99376284033708084</v>
      </c>
      <c r="G8" s="16" cm="1">
        <f t="array" aca="1" ref="G8" ca="1">INDIRECT("DATA!G" &amp; 107-5*(ROW()-2)/2+(COLUMN()-7)/3)</f>
        <v>0.97801198610257079</v>
      </c>
      <c r="H8" s="14" cm="1">
        <f t="array" aca="1" ref="H8" ca="1">INDIRECT("DATA!E"&amp;107-5*(ROW()-2)/2+(COLUMN()-5)/3)</f>
        <v>0.93777125032722874</v>
      </c>
      <c r="I8" s="15" cm="1">
        <f t="array" aca="1" ref="I8" ca="1">INDIRECT("DATA!F" &amp; 107-5*(ROW()-2)/2+(COLUMN()-6)/3)</f>
        <v>0.99687670091579639</v>
      </c>
      <c r="J8" s="16" cm="1">
        <f t="array" aca="1" ref="J8" ca="1">INDIRECT("DATA!G" &amp; 107-5*(ROW()-2)/2+(COLUMN()-7)/3)</f>
        <v>0.97763812218217661</v>
      </c>
      <c r="K8" s="14" cm="1">
        <f t="array" aca="1" ref="K8" ca="1">INDIRECT("DATA!E"&amp;107-5*(ROW()-2)/2+(COLUMN()-5)/3)</f>
        <v>0.84070453720789451</v>
      </c>
      <c r="L8" s="15" cm="1">
        <f t="array" aca="1" ref="L8" ca="1">INDIRECT("DATA!F" &amp; 107-5*(ROW()-2)/2+(COLUMN()-6)/3)</f>
        <v>0.98971019130736337</v>
      </c>
      <c r="M8" s="16" cm="1">
        <f t="array" aca="1" ref="M8" ca="1">INDIRECT("DATA!G" &amp; 107-5*(ROW()-2)/2+(COLUMN()-7)/3)</f>
        <v>0.95745510904238662</v>
      </c>
      <c r="N8" s="14" cm="1">
        <f t="array" aca="1" ref="N8" ca="1">INDIRECT("DATA!E"&amp;107-5*(ROW()-2)/2+(COLUMN()-5)/3)</f>
        <v>0.84192896493757985</v>
      </c>
      <c r="O8" s="15" cm="1">
        <f t="array" aca="1" ref="O8" ca="1">INDIRECT("DATA!F" &amp; 107-5*(ROW()-2)/2+(COLUMN()-6)/3)</f>
        <v>0.99806213747331363</v>
      </c>
      <c r="P8" s="16" cm="1">
        <f t="array" aca="1" ref="P8" ca="1">INDIRECT("DATA!G" &amp; 107-5*(ROW()-2)/2+(COLUMN()-7)/3)</f>
        <v>0.94366491924846363</v>
      </c>
      <c r="Q8" s="14" cm="1">
        <f t="array" aca="1" ref="Q8" ca="1">INDIRECT("DATA!E"&amp;107-5*(ROW()-2)/2+(COLUMN()-5)/3)</f>
        <v>0.72160531103292991</v>
      </c>
      <c r="R8" s="15" cm="1">
        <f t="array" aca="1" ref="R8" ca="1">INDIRECT("DATA!F" &amp; 107-5*(ROW()-2)/2+(COLUMN()-6)/3)</f>
        <v>0.98218787673774921</v>
      </c>
      <c r="S8" s="16" cm="1">
        <f t="array" aca="1" ref="S8" ca="1">INDIRECT("DATA!G" &amp; 107-5*(ROW()-2)/2+(COLUMN()-7)/3)</f>
        <v>0.88725801340831323</v>
      </c>
      <c r="U8" s="34"/>
      <c r="V8" s="35">
        <v>10</v>
      </c>
      <c r="W8" s="4" t="s">
        <v>16</v>
      </c>
      <c r="X8" s="14" cm="1">
        <f t="array" aca="1" ref="X8" ca="1">INDIRECT("DATA!E"&amp;422-5*(ROW()-2)/2+(COLUMN()-24)/3)</f>
        <v>0.92996210802698598</v>
      </c>
      <c r="Y8" s="15" cm="1">
        <f t="array" aca="1" ref="Y8" ca="1">INDIRECT("DATA!F" &amp; 422-5*(ROW()-2)/2+(COLUMN()-25)/3)</f>
        <v>0.99317755472241376</v>
      </c>
      <c r="Z8" s="16" cm="1">
        <f t="array" aca="1" ref="Z8" ca="1">INDIRECT("DATA!G" &amp; 422-5*(ROW()-2)/2+(COLUMN()-26)/3)</f>
        <v>0.97484903920852084</v>
      </c>
      <c r="AA8" s="14" cm="1">
        <f t="array" aca="1" ref="AA8" ca="1">INDIRECT("DATA!E"&amp;422-5*(ROW()-2)/2+(COLUMN()-24)/3)</f>
        <v>0.92132734476898204</v>
      </c>
      <c r="AB8" s="15" cm="1">
        <f t="array" aca="1" ref="AB8" ca="1">INDIRECT("DATA!F" &amp; 422-5*(ROW()-2)/2+(COLUMN()-25)/3)</f>
        <v>0.99657432619157638</v>
      </c>
      <c r="AC8" s="16" cm="1">
        <f t="array" aca="1" ref="AC8" ca="1">INDIRECT("DATA!G" &amp; 422-5*(ROW()-2)/2+(COLUMN()-26)/3)</f>
        <v>0.97384938857985281</v>
      </c>
      <c r="AD8" s="14" cm="1">
        <f t="array" aca="1" ref="AD8" ca="1">INDIRECT("DATA!E"&amp;422-5*(ROW()-2)/2+(COLUMN()-24)/3)</f>
        <v>0.77002409687230911</v>
      </c>
      <c r="AE8" s="15" cm="1">
        <f t="array" aca="1" ref="AE8" ca="1">INDIRECT("DATA!F" &amp; 422-5*(ROW()-2)/2+(COLUMN()-25)/3)</f>
        <v>0.98723451044350963</v>
      </c>
      <c r="AF8" s="16" cm="1">
        <f t="array" aca="1" ref="AF8" ca="1">INDIRECT("DATA!G" &amp; 422-5*(ROW()-2)/2+(COLUMN()-26)/3)</f>
        <v>0.94246622064171515</v>
      </c>
      <c r="AG8" s="14" cm="1">
        <f t="array" aca="1" ref="AG8" ca="1">INDIRECT("DATA!E"&amp;422-5*(ROW()-2)/2+(COLUMN()-24)/3)</f>
        <v>0.73905069835337156</v>
      </c>
      <c r="AH8" s="15" cm="1">
        <f t="array" aca="1" ref="AH8" ca="1">INDIRECT("DATA!F" &amp; 422-5*(ROW()-2)/2+(COLUMN()-25)/3)</f>
        <v>0.99764631425680761</v>
      </c>
      <c r="AI8" s="16" cm="1">
        <f t="array" aca="1" ref="AI8" ca="1">INDIRECT("DATA!G" &amp; 422-5*(ROW()-2)/2+(COLUMN()-26)/3)</f>
        <v>0.91219693991210937</v>
      </c>
      <c r="AJ8" s="14" cm="1">
        <f t="array" aca="1" ref="AJ8" ca="1">INDIRECT("DATA!E"&amp;422-5*(ROW()-2)/2+(COLUMN()-24)/3)</f>
        <v>0.42422331265466717</v>
      </c>
      <c r="AK8" s="15" cm="1">
        <f t="array" aca="1" ref="AK8" ca="1">INDIRECT("DATA!F" &amp; 422-5*(ROW()-2)/2+(COLUMN()-25)/3)</f>
        <v>0.96418130211154762</v>
      </c>
      <c r="AL8" s="16" cm="1">
        <f t="array" aca="1" ref="AL8" ca="1">INDIRECT("DATA!G" &amp; 422-5*(ROW()-2)/2+(COLUMN()-26)/3)</f>
        <v>0.74470182828285725</v>
      </c>
    </row>
    <row r="9" spans="2:38" ht="17" thickBot="1" x14ac:dyDescent="0.25">
      <c r="B9" s="34"/>
      <c r="C9" s="36"/>
      <c r="D9" s="5" t="s">
        <v>15</v>
      </c>
      <c r="E9" s="19" cm="1">
        <f t="array" aca="1" ref="E9" ca="1">INDIRECT("DATA!H" &amp; 107-5*(ROW()-3)/2+(COLUMN()-5)/3)</f>
        <v>0.91395299605009217</v>
      </c>
      <c r="F9" s="20" cm="1">
        <f t="array" aca="1" ref="F9" ca="1">INDIRECT("DATA!I" &amp; 107-5*(ROW()-3)/2+(COLUMN()-6)/3)</f>
        <v>0.99931909510406081</v>
      </c>
      <c r="G9" s="21" cm="1">
        <f t="array" aca="1" ref="G9" ca="1">INDIRECT("DATA!J" &amp; 107-5*(ROW()-3)/2+(COLUMN()-7)/3)</f>
        <v>0.96231917221072905</v>
      </c>
      <c r="H9" s="19" cm="1">
        <f t="array" aca="1" ref="H9" ca="1">INDIRECT("DATA!H" &amp; 107-5*(ROW()-3)/2+(COLUMN()-5)/3)</f>
        <v>0.89846820052872634</v>
      </c>
      <c r="I9" s="20" cm="1">
        <f t="array" aca="1" ref="I9" ca="1">INDIRECT("DATA!I" &amp; 107-5*(ROW()-3)/2+(COLUMN()-6)/3)</f>
        <v>0.99965316939929116</v>
      </c>
      <c r="J9" s="21" cm="1">
        <f t="array" aca="1" ref="J9" ca="1">INDIRECT("DATA!J" &amp; 107-5*(ROW()-3)/2+(COLUMN()-7)/3)</f>
        <v>0.95579845106693517</v>
      </c>
      <c r="K9" s="19" cm="1">
        <f t="array" aca="1" ref="K9" ca="1">INDIRECT("DATA!H" &amp; 107-5*(ROW()-3)/2+(COLUMN()-5)/3)</f>
        <v>0.843162967551222</v>
      </c>
      <c r="L9" s="20" cm="1">
        <f t="array" aca="1" ref="L9" ca="1">INDIRECT("DATA!I" &amp; 107-5*(ROW()-3)/2+(COLUMN()-6)/3)</f>
        <v>0.99814885949766996</v>
      </c>
      <c r="M9" s="21" cm="1">
        <f t="array" aca="1" ref="M9" ca="1">INDIRECT("DATA!J" &amp; 107-5*(ROW()-3)/2+(COLUMN()-7)/3)</f>
        <v>0.93148235995980999</v>
      </c>
      <c r="N9" s="19" cm="1">
        <f t="array" aca="1" ref="N9" ca="1">INDIRECT("DATA!H" &amp; 107-5*(ROW()-3)/2+(COLUMN()-5)/3)</f>
        <v>0.73719025812168371</v>
      </c>
      <c r="O9" s="20" cm="1">
        <f t="array" aca="1" ref="O9" ca="1">INDIRECT("DATA!I" &amp; 107-5*(ROW()-3)/2+(COLUMN()-6)/3)</f>
        <v>0.98630474172259941</v>
      </c>
      <c r="P9" s="21" cm="1">
        <f t="array" aca="1" ref="P9" ca="1">INDIRECT("DATA!J" &amp; 107-5*(ROW()-3)/2+(COLUMN()-7)/3)</f>
        <v>0.87686392418856918</v>
      </c>
      <c r="Q9" s="19" cm="1">
        <f t="array" aca="1" ref="Q9" ca="1">INDIRECT("DATA!H" &amp; 107-5*(ROW()-3)/2+(COLUMN()-5)/3)</f>
        <v>0.58709506380979448</v>
      </c>
      <c r="R9" s="20" cm="1">
        <f t="array" aca="1" ref="R9" ca="1">INDIRECT("DATA!I" &amp; 107-5*(ROW()-3)/2+(COLUMN()-6)/3)</f>
        <v>0.85724118897856194</v>
      </c>
      <c r="S9" s="21" cm="1">
        <f t="array" aca="1" ref="S9" ca="1">INDIRECT("DATA!J" &amp; 107-5*(ROW()-3)/2+(COLUMN()-7)/3)</f>
        <v>0.73318200477408269</v>
      </c>
      <c r="U9" s="34"/>
      <c r="V9" s="36"/>
      <c r="W9" s="5" t="s">
        <v>15</v>
      </c>
      <c r="X9" s="19" cm="1">
        <f t="array" aca="1" ref="X9" ca="1">INDIRECT("DATA!H" &amp; 422-5*(ROW()-3)/2+(COLUMN()-24)/3)</f>
        <v>0.88908595073043717</v>
      </c>
      <c r="Y9" s="20" cm="1">
        <f t="array" aca="1" ref="Y9" ca="1">INDIRECT("DATA!I" &amp; 422-5*(ROW()-3)/2+(COLUMN()-25)/3)</f>
        <v>0.99935186789128416</v>
      </c>
      <c r="Z9" s="21" cm="1">
        <f t="array" aca="1" ref="Z9" ca="1">INDIRECT("DATA!J" &amp; 422-5*(ROW()-3)/2+(COLUMN()-26)/3)</f>
        <v>0.96646617186243322</v>
      </c>
      <c r="AA9" s="19" cm="1">
        <f t="array" aca="1" ref="AA9" ca="1">INDIRECT("DATA!H" &amp; 422-5*(ROW()-3)/2+(COLUMN()-24)/3)</f>
        <v>0.86131609189639879</v>
      </c>
      <c r="AB9" s="20" cm="1">
        <f t="array" aca="1" ref="AB9" ca="1">INDIRECT("DATA!I" &amp; 422-5*(ROW()-3)/2+(COLUMN()-25)/3)</f>
        <v>0.99970906372561041</v>
      </c>
      <c r="AC9" s="21" cm="1">
        <f t="array" aca="1" ref="AC9" ca="1">INDIRECT("DATA!J" &amp; 422-5*(ROW()-3)/2+(COLUMN()-26)/3)</f>
        <v>0.95896503081230922</v>
      </c>
      <c r="AD9" s="19" cm="1">
        <f t="array" aca="1" ref="AD9" ca="1">INDIRECT("DATA!H" &amp; 422-5*(ROW()-3)/2+(COLUMN()-24)/3)</f>
        <v>0.75688949599212896</v>
      </c>
      <c r="AE9" s="20" cm="1">
        <f t="array" aca="1" ref="AE9" ca="1">INDIRECT("DATA!I" &amp; 422-5*(ROW()-3)/2+(COLUMN()-25)/3)</f>
        <v>0.99766957622229002</v>
      </c>
      <c r="AF9" s="21" cm="1">
        <f t="array" aca="1" ref="AF9" ca="1">INDIRECT("DATA!J" &amp; 422-5*(ROW()-3)/2+(COLUMN()-26)/3)</f>
        <v>0.92710374981269117</v>
      </c>
      <c r="AG9" s="19" cm="1">
        <f t="array" aca="1" ref="AG9" ca="1">INDIRECT("DATA!H" &amp; 422-5*(ROW()-3)/2+(COLUMN()-24)/3)</f>
        <v>0.54008541157433598</v>
      </c>
      <c r="AH9" s="20" cm="1">
        <f t="array" aca="1" ref="AH9" ca="1">INDIRECT("DATA!I" &amp; 422-5*(ROW()-3)/2+(COLUMN()-25)/3)</f>
        <v>0.98053475800179779</v>
      </c>
      <c r="AI9" s="21" cm="1">
        <f t="array" aca="1" ref="AI9" ca="1">INDIRECT("DATA!J" &amp; 422-5*(ROW()-3)/2+(COLUMN()-26)/3)</f>
        <v>0.79864292647133039</v>
      </c>
      <c r="AJ9" s="19" cm="1">
        <f t="array" aca="1" ref="AJ9" ca="1">INDIRECT("DATA!H" &amp; 422-5*(ROW()-3)/2+(COLUMN()-24)/3)</f>
        <v>0.33981217643922629</v>
      </c>
      <c r="AK9" s="20" cm="1">
        <f t="array" aca="1" ref="AK9" ca="1">INDIRECT("DATA!I" &amp; 422-5*(ROW()-3)/2+(COLUMN()-25)/3)</f>
        <v>0.66324140005431542</v>
      </c>
      <c r="AL9" s="21" cm="1">
        <f t="array" aca="1" ref="AL9" ca="1">INDIRECT("DATA!J" &amp; 422-5*(ROW()-3)/2+(COLUMN()-26)/3)</f>
        <v>0.50849500515246782</v>
      </c>
    </row>
    <row r="10" spans="2:38" x14ac:dyDescent="0.2">
      <c r="B10" s="34"/>
      <c r="C10" s="35">
        <v>5</v>
      </c>
      <c r="D10" s="4" t="s">
        <v>16</v>
      </c>
      <c r="E10" s="14" cm="1">
        <f t="array" aca="1" ref="E10" ca="1">INDIRECT("DATA!E"&amp;107-5*(ROW()-2)/2+(COLUMN()-5)/3)</f>
        <v>0.95863716540398403</v>
      </c>
      <c r="F10" s="15" cm="1">
        <f t="array" aca="1" ref="F10" ca="1">INDIRECT("DATA!F" &amp; 107-5*(ROW()-2)/2+(COLUMN()-6)/3)</f>
        <v>0.99535310261972321</v>
      </c>
      <c r="G10" s="16" cm="1">
        <f t="array" aca="1" ref="G10" ca="1">INDIRECT("DATA!G" &amp; 107-5*(ROW()-2)/2+(COLUMN()-7)/3)</f>
        <v>0.98429239389556378</v>
      </c>
      <c r="H10" s="14" cm="1">
        <f t="array" aca="1" ref="H10" ca="1">INDIRECT("DATA!E"&amp;107-5*(ROW()-2)/2+(COLUMN()-5)/3)</f>
        <v>0.94837571651848085</v>
      </c>
      <c r="I10" s="15" cm="1">
        <f t="array" aca="1" ref="I10" ca="1">INDIRECT("DATA!F" &amp; 107-5*(ROW()-2)/2+(COLUMN()-6)/3)</f>
        <v>0.9941821145525066</v>
      </c>
      <c r="J10" s="16" cm="1">
        <f t="array" aca="1" ref="J10" ca="1">INDIRECT("DATA!G" &amp; 107-5*(ROW()-2)/2+(COLUMN()-7)/3)</f>
        <v>0.98010475130618724</v>
      </c>
      <c r="K10" s="14" cm="1">
        <f t="array" aca="1" ref="K10" ca="1">INDIRECT("DATA!E"&amp;107-5*(ROW()-2)/2+(COLUMN()-5)/3)</f>
        <v>0.86882293299910585</v>
      </c>
      <c r="L10" s="15" cm="1">
        <f t="array" aca="1" ref="L10" ca="1">INDIRECT("DATA!F" &amp; 107-5*(ROW()-2)/2+(COLUMN()-6)/3)</f>
        <v>0.99152307494032743</v>
      </c>
      <c r="M10" s="16" cm="1">
        <f t="array" aca="1" ref="M10" ca="1">INDIRECT("DATA!G" &amp; 107-5*(ROW()-2)/2+(COLUMN()-7)/3)</f>
        <v>0.96528683023883544</v>
      </c>
      <c r="N10" s="14" cm="1">
        <f t="array" aca="1" ref="N10" ca="1">INDIRECT("DATA!E"&amp;107-5*(ROW()-2)/2+(COLUMN()-5)/3)</f>
        <v>0.86495648084907939</v>
      </c>
      <c r="O10" s="15" cm="1">
        <f t="array" aca="1" ref="O10" ca="1">INDIRECT("DATA!F" &amp; 107-5*(ROW()-2)/2+(COLUMN()-6)/3)</f>
        <v>0.9981356914609768</v>
      </c>
      <c r="P10" s="16" cm="1">
        <f t="array" aca="1" ref="P10" ca="1">INDIRECT("DATA!G" &amp; 107-5*(ROW()-2)/2+(COLUMN()-7)/3)</f>
        <v>0.95185102583463577</v>
      </c>
      <c r="Q10" s="14" cm="1">
        <f t="array" aca="1" ref="Q10" ca="1">INDIRECT("DATA!E"&amp;107-5*(ROW()-2)/2+(COLUMN()-5)/3)</f>
        <v>0.75081820678651534</v>
      </c>
      <c r="R10" s="15" cm="1">
        <f t="array" aca="1" ref="R10" ca="1">INDIRECT("DATA!F" &amp; 107-5*(ROW()-2)/2+(COLUMN()-6)/3)</f>
        <v>0.99164299044708915</v>
      </c>
      <c r="S10" s="16" cm="1">
        <f t="array" aca="1" ref="S10" ca="1">INDIRECT("DATA!G" &amp; 107-5*(ROW()-2)/2+(COLUMN()-7)/3)</f>
        <v>0.90545809214618045</v>
      </c>
      <c r="U10" s="34"/>
      <c r="V10" s="35">
        <v>5</v>
      </c>
      <c r="W10" s="4" t="s">
        <v>16</v>
      </c>
      <c r="X10" s="14" cm="1">
        <f t="array" aca="1" ref="X10" ca="1">INDIRECT("DATA!E"&amp;422-5*(ROW()-2)/2+(COLUMN()-24)/3)</f>
        <v>0.95118121568591341</v>
      </c>
      <c r="Y10" s="15" cm="1">
        <f t="array" aca="1" ref="Y10" ca="1">INDIRECT("DATA!F" &amp; 422-5*(ROW()-2)/2+(COLUMN()-25)/3)</f>
        <v>0.99510427673490298</v>
      </c>
      <c r="Z10" s="16" cm="1">
        <f t="array" aca="1" ref="Z10" ca="1">INDIRECT("DATA!G" &amp; 422-5*(ROW()-2)/2+(COLUMN()-26)/3)</f>
        <v>0.98264446171971975</v>
      </c>
      <c r="AA10" s="14" cm="1">
        <f t="array" aca="1" ref="AA10" ca="1">INDIRECT("DATA!E"&amp;422-5*(ROW()-2)/2+(COLUMN()-24)/3)</f>
        <v>0.93644009682640517</v>
      </c>
      <c r="AB10" s="15" cm="1">
        <f t="array" aca="1" ref="AB10" ca="1">INDIRECT("DATA!F" &amp; 422-5*(ROW()-2)/2+(COLUMN()-25)/3)</f>
        <v>0.99373699936792159</v>
      </c>
      <c r="AC10" s="16" cm="1">
        <f t="array" aca="1" ref="AC10" ca="1">INDIRECT("DATA!G" &amp; 422-5*(ROW()-2)/2+(COLUMN()-26)/3)</f>
        <v>0.97742566089661098</v>
      </c>
      <c r="AD10" s="14" cm="1">
        <f t="array" aca="1" ref="AD10" ca="1">INDIRECT("DATA!E"&amp;422-5*(ROW()-2)/2+(COLUMN()-24)/3)</f>
        <v>0.81871090268600399</v>
      </c>
      <c r="AE10" s="15" cm="1">
        <f t="array" aca="1" ref="AE10" ca="1">INDIRECT("DATA!F" &amp; 422-5*(ROW()-2)/2+(COLUMN()-25)/3)</f>
        <v>0.98990224135800675</v>
      </c>
      <c r="AF10" s="16" cm="1">
        <f t="array" aca="1" ref="AF10" ca="1">INDIRECT("DATA!G" &amp; 422-5*(ROW()-2)/2+(COLUMN()-26)/3)</f>
        <v>0.95504495582556437</v>
      </c>
      <c r="AG10" s="14" cm="1">
        <f t="array" aca="1" ref="AG10" ca="1">INDIRECT("DATA!E"&amp;422-5*(ROW()-2)/2+(COLUMN()-24)/3)</f>
        <v>0.78716635746554398</v>
      </c>
      <c r="AH10" s="15" cm="1">
        <f t="array" aca="1" ref="AH10" ca="1">INDIRECT("DATA!F" &amp; 422-5*(ROW()-2)/2+(COLUMN()-25)/3)</f>
        <v>0.99792302048029002</v>
      </c>
      <c r="AI10" s="16" cm="1">
        <f t="array" aca="1" ref="AI10" ca="1">INDIRECT("DATA!G" &amp; 422-5*(ROW()-2)/2+(COLUMN()-26)/3)</f>
        <v>0.92959843921848417</v>
      </c>
      <c r="AJ10" s="14" cm="1">
        <f t="array" aca="1" ref="AJ10" ca="1">INDIRECT("DATA!E"&amp;422-5*(ROW()-2)/2+(COLUMN()-24)/3)</f>
        <v>0.49512082035570792</v>
      </c>
      <c r="AK10" s="15" cm="1">
        <f t="array" aca="1" ref="AK10" ca="1">INDIRECT("DATA!F" &amp; 422-5*(ROW()-2)/2+(COLUMN()-25)/3)</f>
        <v>0.98317189345222322</v>
      </c>
      <c r="AL10" s="16" cm="1">
        <f t="array" aca="1" ref="AL10" ca="1">INDIRECT("DATA!G" &amp; 422-5*(ROW()-2)/2+(COLUMN()-26)/3)</f>
        <v>0.79947382016378765</v>
      </c>
    </row>
    <row r="11" spans="2:38" ht="17" thickBot="1" x14ac:dyDescent="0.25">
      <c r="B11" s="34"/>
      <c r="C11" s="36"/>
      <c r="D11" s="5" t="s">
        <v>15</v>
      </c>
      <c r="E11" s="19" cm="1">
        <f t="array" aca="1" ref="E11" ca="1">INDIRECT("DATA!H" &amp; 107-5*(ROW()-3)/2+(COLUMN()-5)/3)</f>
        <v>0.93940405231953905</v>
      </c>
      <c r="F11" s="20" cm="1">
        <f t="array" aca="1" ref="F11" ca="1">INDIRECT("DATA!I" &amp; 107-5*(ROW()-3)/2+(COLUMN()-6)/3)</f>
        <v>0.99973028224927241</v>
      </c>
      <c r="G11" s="21" cm="1">
        <f t="array" aca="1" ref="G11" ca="1">INDIRECT("DATA!J" &amp; 107-5*(ROW()-3)/2+(COLUMN()-7)/3)</f>
        <v>0.97351508918059038</v>
      </c>
      <c r="H11" s="19" cm="1">
        <f t="array" aca="1" ref="H11" ca="1">INDIRECT("DATA!H" &amp; 107-5*(ROW()-3)/2+(COLUMN()-5)/3)</f>
        <v>0.92267539668418663</v>
      </c>
      <c r="I11" s="20" cm="1">
        <f t="array" aca="1" ref="I11" ca="1">INDIRECT("DATA!I" &amp; 107-5*(ROW()-3)/2+(COLUMN()-6)/3)</f>
        <v>0.99956669847273916</v>
      </c>
      <c r="J11" s="21" cm="1">
        <f t="array" aca="1" ref="J11" ca="1">INDIRECT("DATA!J" &amp; 107-5*(ROW()-3)/2+(COLUMN()-7)/3)</f>
        <v>0.96623040723168518</v>
      </c>
      <c r="K11" s="19" cm="1">
        <f t="array" aca="1" ref="K11" ca="1">INDIRECT("DATA!H" &amp; 107-5*(ROW()-3)/2+(COLUMN()-5)/3)</f>
        <v>0.87088384571984523</v>
      </c>
      <c r="L11" s="20" cm="1">
        <f t="array" aca="1" ref="L11" ca="1">INDIRECT("DATA!I" &amp; 107-5*(ROW()-3)/2+(COLUMN()-6)/3)</f>
        <v>0.99866475080501116</v>
      </c>
      <c r="M11" s="21" cm="1">
        <f t="array" aca="1" ref="M11" ca="1">INDIRECT("DATA!J" &amp; 107-5*(ROW()-3)/2+(COLUMN()-7)/3)</f>
        <v>0.9447038077871176</v>
      </c>
      <c r="N11" s="19" cm="1">
        <f t="array" aca="1" ref="N11" ca="1">INDIRECT("DATA!H" &amp; 107-5*(ROW()-3)/2+(COLUMN()-5)/3)</f>
        <v>0.77030831808608091</v>
      </c>
      <c r="O11" s="20" cm="1">
        <f t="array" aca="1" ref="O11" ca="1">INDIRECT("DATA!I" &amp; 107-5*(ROW()-3)/2+(COLUMN()-6)/3)</f>
        <v>0.98944281581654681</v>
      </c>
      <c r="P11" s="21" cm="1">
        <f t="array" aca="1" ref="P11" ca="1">INDIRECT("DATA!J" &amp; 107-5*(ROW()-3)/2+(COLUMN()-7)/3)</f>
        <v>0.89413098447788242</v>
      </c>
      <c r="Q11" s="19" cm="1">
        <f t="array" aca="1" ref="Q11" ca="1">INDIRECT("DATA!H" &amp; 107-5*(ROW()-3)/2+(COLUMN()-5)/3)</f>
        <v>0.61945562456537895</v>
      </c>
      <c r="R11" s="20" cm="1">
        <f t="array" aca="1" ref="R11" ca="1">INDIRECT("DATA!I" &amp; 107-5*(ROW()-3)/2+(COLUMN()-6)/3)</f>
        <v>0.90195917031053519</v>
      </c>
      <c r="S11" s="21" cm="1">
        <f t="array" aca="1" ref="S11" ca="1">INDIRECT("DATA!J" &amp; 107-5*(ROW()-3)/2+(COLUMN()-7)/3)</f>
        <v>0.77206344107262592</v>
      </c>
      <c r="U11" s="34"/>
      <c r="V11" s="36"/>
      <c r="W11" s="5" t="s">
        <v>15</v>
      </c>
      <c r="X11" s="19" cm="1">
        <f t="array" aca="1" ref="X11" ca="1">INDIRECT("DATA!H" &amp; 422-5*(ROW()-3)/2+(COLUMN()-24)/3)</f>
        <v>0.92448879545231444</v>
      </c>
      <c r="Y11" s="20" cm="1">
        <f t="array" aca="1" ref="Y11" ca="1">INDIRECT("DATA!I" &amp; 422-5*(ROW()-3)/2+(COLUMN()-25)/3)</f>
        <v>0.99977928957017936</v>
      </c>
      <c r="Z11" s="21" cm="1">
        <f t="array" aca="1" ref="Z11" ca="1">INDIRECT("DATA!J" &amp; 422-5*(ROW()-3)/2+(COLUMN()-26)/3)</f>
        <v>0.97778822379552077</v>
      </c>
      <c r="AA11" s="19" cm="1">
        <f t="array" aca="1" ref="AA11" ca="1">INDIRECT("DATA!H" &amp; 422-5*(ROW()-3)/2+(COLUMN()-24)/3)</f>
        <v>0.90144925552898936</v>
      </c>
      <c r="AB11" s="20" cm="1">
        <f t="array" aca="1" ref="AB11" ca="1">INDIRECT("DATA!I" &amp; 422-5*(ROW()-3)/2+(COLUMN()-25)/3)</f>
        <v>0.99960070149141556</v>
      </c>
      <c r="AC11" s="21" cm="1">
        <f t="array" aca="1" ref="AC11" ca="1">INDIRECT("DATA!J" &amp; 422-5*(ROW()-3)/2+(COLUMN()-26)/3)</f>
        <v>0.97062689968676596</v>
      </c>
      <c r="AD11" s="19" cm="1">
        <f t="array" aca="1" ref="AD11" ca="1">INDIRECT("DATA!H" &amp; 422-5*(ROW()-3)/2+(COLUMN()-24)/3)</f>
        <v>0.80976941760642684</v>
      </c>
      <c r="AE11" s="20" cm="1">
        <f t="array" aca="1" ref="AE11" ca="1">INDIRECT("DATA!I" &amp; 422-5*(ROW()-3)/2+(COLUMN()-25)/3)</f>
        <v>0.99847471372086283</v>
      </c>
      <c r="AF11" s="21" cm="1">
        <f t="array" aca="1" ref="AF11" ca="1">INDIRECT("DATA!J" &amp; 422-5*(ROW()-3)/2+(COLUMN()-26)/3)</f>
        <v>0.94515994579687035</v>
      </c>
      <c r="AG11" s="19" cm="1">
        <f t="array" aca="1" ref="AG11" ca="1">INDIRECT("DATA!H" &amp; 422-5*(ROW()-3)/2+(COLUMN()-24)/3)</f>
        <v>0.61584274673372741</v>
      </c>
      <c r="AH11" s="20" cm="1">
        <f t="array" aca="1" ref="AH11" ca="1">INDIRECT("DATA!I" &amp; 422-5*(ROW()-3)/2+(COLUMN()-25)/3)</f>
        <v>0.98596873820322395</v>
      </c>
      <c r="AI11" s="21" cm="1">
        <f t="array" aca="1" ref="AI11" ca="1">INDIRECT("DATA!J" &amp; 422-5*(ROW()-3)/2+(COLUMN()-26)/3)</f>
        <v>0.84039335777845148</v>
      </c>
      <c r="AJ11" s="19" cm="1">
        <f t="array" aca="1" ref="AJ11" ca="1">INDIRECT("DATA!H" &amp; 422-5*(ROW()-3)/2+(COLUMN()-24)/3)</f>
        <v>0.35920870406265609</v>
      </c>
      <c r="AK11" s="20" cm="1">
        <f t="array" aca="1" ref="AK11" ca="1">INDIRECT("DATA!I" &amp; 422-5*(ROW()-3)/2+(COLUMN()-25)/3)</f>
        <v>0.77649163775243413</v>
      </c>
      <c r="AL11" s="21" cm="1">
        <f t="array" aca="1" ref="AL11" ca="1">INDIRECT("DATA!J" &amp; 422-5*(ROW()-3)/2+(COLUMN()-26)/3)</f>
        <v>0.57412895878305104</v>
      </c>
    </row>
    <row r="12" spans="2:38" x14ac:dyDescent="0.2">
      <c r="B12" s="34"/>
      <c r="C12" s="35">
        <v>0</v>
      </c>
      <c r="D12" s="4" t="s">
        <v>16</v>
      </c>
      <c r="E12" s="14" cm="1">
        <f t="array" aca="1" ref="E12" ca="1">INDIRECT("DATA!E"&amp;107-5*(ROW()-2)/2+(COLUMN()-5)/3)</f>
        <v>0.97373317483644317</v>
      </c>
      <c r="F12" s="15" cm="1">
        <f t="array" aca="1" ref="F12" ca="1">INDIRECT("DATA!F" &amp; 107-5*(ROW()-2)/2+(COLUMN()-6)/3)</f>
        <v>0.99822248038158157</v>
      </c>
      <c r="G12" s="16" cm="1">
        <f t="array" aca="1" ref="G12" ca="1">INDIRECT("DATA!G" &amp; 107-5*(ROW()-2)/2+(COLUMN()-7)/3)</f>
        <v>0.99077158492921957</v>
      </c>
      <c r="H12" s="14" cm="1">
        <f t="array" aca="1" ref="H12" ca="1">INDIRECT("DATA!E"&amp;107-5*(ROW()-2)/2+(COLUMN()-5)/3)</f>
        <v>0.96108828839053417</v>
      </c>
      <c r="I12" s="15" cm="1">
        <f t="array" aca="1" ref="I12" ca="1">INDIRECT("DATA!F" &amp; 107-5*(ROW()-2)/2+(COLUMN()-6)/3)</f>
        <v>0.9946973013281486</v>
      </c>
      <c r="J12" s="16" cm="1">
        <f t="array" aca="1" ref="J12" ca="1">INDIRECT("DATA!G" &amp; 107-5*(ROW()-2)/2+(COLUMN()-7)/3)</f>
        <v>0.98387910274038359</v>
      </c>
      <c r="K12" s="14" cm="1">
        <f t="array" aca="1" ref="K12" ca="1">INDIRECT("DATA!E"&amp;107-5*(ROW()-2)/2+(COLUMN()-5)/3)</f>
        <v>0.93606766657020957</v>
      </c>
      <c r="L12" s="15" cm="1">
        <f t="array" aca="1" ref="L12" ca="1">INDIRECT("DATA!F" &amp; 107-5*(ROW()-2)/2+(COLUMN()-6)/3)</f>
        <v>0.99637026134428475</v>
      </c>
      <c r="M12" s="16" cm="1">
        <f t="array" aca="1" ref="M12" ca="1">INDIRECT("DATA!G" &amp; 107-5*(ROW()-2)/2+(COLUMN()-7)/3)</f>
        <v>0.97665149030991605</v>
      </c>
      <c r="N12" s="14" cm="1">
        <f t="array" aca="1" ref="N12" ca="1">INDIRECT("DATA!E"&amp;107-5*(ROW()-2)/2+(COLUMN()-5)/3)</f>
        <v>0.88380615658385597</v>
      </c>
      <c r="O12" s="15" cm="1">
        <f t="array" aca="1" ref="O12" ca="1">INDIRECT("DATA!F" &amp; 107-5*(ROW()-2)/2+(COLUMN()-6)/3)</f>
        <v>0.99817888714276881</v>
      </c>
      <c r="P12" s="16" cm="1">
        <f t="array" aca="1" ref="P12" ca="1">INDIRECT("DATA!G" &amp; 107-5*(ROW()-2)/2+(COLUMN()-7)/3)</f>
        <v>0.95846799209299016</v>
      </c>
      <c r="Q12" s="14" cm="1">
        <f t="array" aca="1" ref="Q12" ca="1">INDIRECT("DATA!E"&amp;107-5*(ROW()-2)/2+(COLUMN()-5)/3)</f>
        <v>0.77717921173614246</v>
      </c>
      <c r="R12" s="15" cm="1">
        <f t="array" aca="1" ref="R12" ca="1">INDIRECT("DATA!F" &amp; 107-5*(ROW()-2)/2+(COLUMN()-6)/3)</f>
        <v>0.99694908287017325</v>
      </c>
      <c r="S12" s="16" cm="1">
        <f t="array" aca="1" ref="S12" ca="1">INDIRECT("DATA!G" &amp; 107-5*(ROW()-2)/2+(COLUMN()-7)/3)</f>
        <v>0.91928302510405724</v>
      </c>
      <c r="U12" s="34"/>
      <c r="V12" s="35">
        <v>0</v>
      </c>
      <c r="W12" s="4" t="s">
        <v>16</v>
      </c>
      <c r="X12" s="14" cm="1">
        <f t="array" aca="1" ref="X12" ca="1">INDIRECT("DATA!E"&amp;422-5*(ROW()-2)/2+(COLUMN()-24)/3)</f>
        <v>0.96995444377264417</v>
      </c>
      <c r="Y12" s="15" cm="1">
        <f t="array" aca="1" ref="Y12" ca="1">INDIRECT("DATA!F" &amp; 422-5*(ROW()-2)/2+(COLUMN()-25)/3)</f>
        <v>0.99825369571607125</v>
      </c>
      <c r="Z12" s="16" cm="1">
        <f t="array" aca="1" ref="Z12" ca="1">INDIRECT("DATA!G" &amp; 422-5*(ROW()-2)/2+(COLUMN()-26)/3)</f>
        <v>0.99015968554611555</v>
      </c>
      <c r="AA12" s="14" cm="1">
        <f t="array" aca="1" ref="AA12" ca="1">INDIRECT("DATA!E"&amp;422-5*(ROW()-2)/2+(COLUMN()-24)/3)</f>
        <v>0.95826283410973723</v>
      </c>
      <c r="AB12" s="15" cm="1">
        <f t="array" aca="1" ref="AB12" ca="1">INDIRECT("DATA!F" &amp; 422-5*(ROW()-2)/2+(COLUMN()-25)/3)</f>
        <v>0.99424982126005623</v>
      </c>
      <c r="AC12" s="16" cm="1">
        <f t="array" aca="1" ref="AC12" ca="1">INDIRECT("DATA!G" &amp; 422-5*(ROW()-2)/2+(COLUMN()-26)/3)</f>
        <v>0.98233114111400799</v>
      </c>
      <c r="AD12" s="14" cm="1">
        <f t="array" aca="1" ref="AD12" ca="1">INDIRECT("DATA!E"&amp;422-5*(ROW()-2)/2+(COLUMN()-24)/3)</f>
        <v>0.91599425225019615</v>
      </c>
      <c r="AE12" s="15" cm="1">
        <f t="array" aca="1" ref="AE12" ca="1">INDIRECT("DATA!F" &amp; 422-5*(ROW()-2)/2+(COLUMN()-25)/3)</f>
        <v>0.99616589912875464</v>
      </c>
      <c r="AF12" s="16" cm="1">
        <f t="array" aca="1" ref="AF12" ca="1">INDIRECT("DATA!G" &amp; 422-5*(ROW()-2)/2+(COLUMN()-26)/3)</f>
        <v>0.97235868543451598</v>
      </c>
      <c r="AG12" s="14" cm="1">
        <f t="array" aca="1" ref="AG12" ca="1">INDIRECT("DATA!E"&amp;422-5*(ROW()-2)/2+(COLUMN()-24)/3)</f>
        <v>0.82352219314715547</v>
      </c>
      <c r="AH12" s="15" cm="1">
        <f t="array" aca="1" ref="AH12" ca="1">INDIRECT("DATA!F" &amp; 422-5*(ROW()-2)/2+(COLUMN()-25)/3)</f>
        <v>0.9980037374689924</v>
      </c>
      <c r="AI12" s="16" cm="1">
        <f t="array" aca="1" ref="AI12" ca="1">INDIRECT("DATA!G" &amp; 422-5*(ROW()-2)/2+(COLUMN()-26)/3)</f>
        <v>0.9422438823769268</v>
      </c>
      <c r="AJ12" s="14" cm="1">
        <f t="array" aca="1" ref="AJ12" ca="1">INDIRECT("DATA!E"&amp;422-5*(ROW()-2)/2+(COLUMN()-24)/3)</f>
        <v>0.57087647320991664</v>
      </c>
      <c r="AK12" s="15" cm="1">
        <f t="array" aca="1" ref="AK12" ca="1">INDIRECT("DATA!F" &amp; 422-5*(ROW()-2)/2+(COLUMN()-25)/3)</f>
        <v>0.99315114269304883</v>
      </c>
      <c r="AL12" s="16" cm="1">
        <f t="array" aca="1" ref="AL12" ca="1">INDIRECT("DATA!G" &amp; 422-5*(ROW()-2)/2+(COLUMN()-26)/3)</f>
        <v>0.8418648488065531</v>
      </c>
    </row>
    <row r="13" spans="2:38" ht="17" thickBot="1" x14ac:dyDescent="0.25">
      <c r="B13" s="34"/>
      <c r="C13" s="36"/>
      <c r="D13" s="5" t="s">
        <v>15</v>
      </c>
      <c r="E13" s="19" cm="1">
        <f t="array" aca="1" ref="E13" ca="1">INDIRECT("DATA!H" &amp; 107-5*(ROW()-3)/2+(COLUMN()-5)/3)</f>
        <v>0.95910512917736157</v>
      </c>
      <c r="F13" s="20" cm="1">
        <f t="array" aca="1" ref="F13" ca="1">INDIRECT("DATA!I" &amp; 107-5*(ROW()-3)/2+(COLUMN()-6)/3)</f>
        <v>0.99971507744321042</v>
      </c>
      <c r="G13" s="21" cm="1">
        <f t="array" aca="1" ref="G13" ca="1">INDIRECT("DATA!J" &amp; 107-5*(ROW()-3)/2+(COLUMN()-7)/3)</f>
        <v>0.98217190031464696</v>
      </c>
      <c r="H13" s="19" cm="1">
        <f t="array" aca="1" ref="H13" ca="1">INDIRECT("DATA!H" &amp; 107-5*(ROW()-3)/2+(COLUMN()-5)/3)</f>
        <v>0.94390871893076478</v>
      </c>
      <c r="I13" s="20" cm="1">
        <f t="array" aca="1" ref="I13" ca="1">INDIRECT("DATA!I" &amp; 107-5*(ROW()-3)/2+(COLUMN()-6)/3)</f>
        <v>0.99980530814475199</v>
      </c>
      <c r="J13" s="21" cm="1">
        <f t="array" aca="1" ref="J13" ca="1">INDIRECT("DATA!J" &amp; 107-5*(ROW()-3)/2+(COLUMN()-7)/3)</f>
        <v>0.97551255942338677</v>
      </c>
      <c r="K13" s="19" cm="1">
        <f t="array" aca="1" ref="K13" ca="1">INDIRECT("DATA!H" &amp; 107-5*(ROW()-3)/2+(COLUMN()-5)/3)</f>
        <v>0.89528057676349626</v>
      </c>
      <c r="L13" s="20" cm="1">
        <f t="array" aca="1" ref="L13" ca="1">INDIRECT("DATA!I" &amp; 107-5*(ROW()-3)/2+(COLUMN()-6)/3)</f>
        <v>0.9995204241845258</v>
      </c>
      <c r="M13" s="21" cm="1">
        <f t="array" aca="1" ref="M13" ca="1">INDIRECT("DATA!J" &amp; 107-5*(ROW()-3)/2+(COLUMN()-7)/3)</f>
        <v>0.95433828397212916</v>
      </c>
      <c r="N13" s="19" cm="1">
        <f t="array" aca="1" ref="N13" ca="1">INDIRECT("DATA!H" &amp; 107-5*(ROW()-3)/2+(COLUMN()-5)/3)</f>
        <v>0.79845834749606992</v>
      </c>
      <c r="O13" s="20" cm="1">
        <f t="array" aca="1" ref="O13" ca="1">INDIRECT("DATA!I" &amp; 107-5*(ROW()-3)/2+(COLUMN()-6)/3)</f>
        <v>0.9917056860361676</v>
      </c>
      <c r="P13" s="21" cm="1">
        <f t="array" aca="1" ref="P13" ca="1">INDIRECT("DATA!J" &amp; 107-5*(ROW()-3)/2+(COLUMN()-7)/3)</f>
        <v>0.90846839486776798</v>
      </c>
      <c r="Q13" s="19" cm="1">
        <f t="array" aca="1" ref="Q13" ca="1">INDIRECT("DATA!H" &amp; 107-5*(ROW()-3)/2+(COLUMN()-5)/3)</f>
        <v>0.65155083835143668</v>
      </c>
      <c r="R13" s="20" cm="1">
        <f t="array" aca="1" ref="R13" ca="1">INDIRECT("DATA!I" &amp; 107-5*(ROW()-3)/2+(COLUMN()-6)/3)</f>
        <v>0.93785683204806036</v>
      </c>
      <c r="S13" s="21" cm="1">
        <f t="array" aca="1" ref="S13" ca="1">INDIRECT("DATA!J" &amp; 107-5*(ROW()-3)/2+(COLUMN()-7)/3)</f>
        <v>0.80804965099554271</v>
      </c>
      <c r="U13" s="34"/>
      <c r="V13" s="36"/>
      <c r="W13" s="5" t="s">
        <v>15</v>
      </c>
      <c r="X13" s="19" cm="1">
        <f t="array" aca="1" ref="X13" ca="1">INDIRECT("DATA!H" &amp; 422-5*(ROW()-3)/2+(COLUMN()-24)/3)</f>
        <v>0.95034339325174477</v>
      </c>
      <c r="Y13" s="20" cm="1">
        <f t="array" aca="1" ref="Y13" ca="1">INDIRECT("DATA!I" &amp; 422-5*(ROW()-3)/2+(COLUMN()-25)/3)</f>
        <v>0.99976524461423522</v>
      </c>
      <c r="Z13" s="21" cm="1">
        <f t="array" aca="1" ref="Z13" ca="1">INDIRECT("DATA!J" &amp; 422-5*(ROW()-3)/2+(COLUMN()-26)/3)</f>
        <v>0.98585176595439405</v>
      </c>
      <c r="AA13" s="19" cm="1">
        <f t="array" aca="1" ref="AA13" ca="1">INDIRECT("DATA!H" &amp; 422-5*(ROW()-3)/2+(COLUMN()-24)/3)</f>
        <v>0.93070118480823882</v>
      </c>
      <c r="AB13" s="20" cm="1">
        <f t="array" aca="1" ref="AB13" ca="1">INDIRECT("DATA!I" &amp; 422-5*(ROW()-3)/2+(COLUMN()-25)/3)</f>
        <v>0.99985152287896062</v>
      </c>
      <c r="AC13" s="21" cm="1">
        <f t="array" aca="1" ref="AC13" ca="1">INDIRECT("DATA!J" &amp; 422-5*(ROW()-3)/2+(COLUMN()-26)/3)</f>
        <v>0.97973042885527317</v>
      </c>
      <c r="AD13" s="19" cm="1">
        <f t="array" aca="1" ref="AD13" ca="1">INDIRECT("DATA!H" &amp; 422-5*(ROW()-3)/2+(COLUMN()-24)/3)</f>
        <v>0.8562727001492435</v>
      </c>
      <c r="AE13" s="20" cm="1">
        <f t="array" aca="1" ref="AE13" ca="1">INDIRECT("DATA!I" &amp; 422-5*(ROW()-3)/2+(COLUMN()-25)/3)</f>
        <v>0.9995746157689176</v>
      </c>
      <c r="AF13" s="21" cm="1">
        <f t="array" aca="1" ref="AF13" ca="1">INDIRECT("DATA!J" &amp; 422-5*(ROW()-3)/2+(COLUMN()-26)/3)</f>
        <v>0.95618325547488281</v>
      </c>
      <c r="AG13" s="19" cm="1">
        <f t="array" aca="1" ref="AG13" ca="1">INDIRECT("DATA!H" &amp; 422-5*(ROW()-3)/2+(COLUMN()-24)/3)</f>
        <v>0.67644620241274744</v>
      </c>
      <c r="AH13" s="20" cm="1">
        <f t="array" aca="1" ref="AH13" ca="1">INDIRECT("DATA!I" &amp; 422-5*(ROW()-3)/2+(COLUMN()-25)/3)</f>
        <v>0.9897223100259076</v>
      </c>
      <c r="AI13" s="21" cm="1">
        <f t="array" aca="1" ref="AI13" ca="1">INDIRECT("DATA!J" &amp; 422-5*(ROW()-3)/2+(COLUMN()-26)/3)</f>
        <v>0.87272346110330701</v>
      </c>
      <c r="AJ13" s="19" cm="1">
        <f t="array" aca="1" ref="AJ13" ca="1">INDIRECT("DATA!H" &amp; 422-5*(ROW()-3)/2+(COLUMN()-24)/3)</f>
        <v>0.3846209797177188</v>
      </c>
      <c r="AK13" s="20" cm="1">
        <f t="array" aca="1" ref="AK13" ca="1">INDIRECT("DATA!I" &amp; 422-5*(ROW()-3)/2+(COLUMN()-25)/3)</f>
        <v>0.87262187944867664</v>
      </c>
      <c r="AL13" s="21" cm="1">
        <f t="array" aca="1" ref="AL13" ca="1">INDIRECT("DATA!J" &amp; 422-5*(ROW()-3)/2+(COLUMN()-26)/3)</f>
        <v>0.63820200165875363</v>
      </c>
    </row>
    <row r="14" spans="2:38" x14ac:dyDescent="0.2">
      <c r="B14" s="34"/>
      <c r="C14" s="35">
        <v>-5</v>
      </c>
      <c r="D14" s="4" t="s">
        <v>16</v>
      </c>
      <c r="E14" s="14" cm="1">
        <f t="array" aca="1" ref="E14" ca="1">INDIRECT("DATA!E"&amp;107-5*(ROW()-2)/2+(COLUMN()-5)/3)</f>
        <v>0.98262675120405085</v>
      </c>
      <c r="F14" s="15" cm="1">
        <f t="array" aca="1" ref="F14" ca="1">INDIRECT("DATA!F" &amp; 107-5*(ROW()-2)/2+(COLUMN()-6)/3)</f>
        <v>0.99672305415203</v>
      </c>
      <c r="G14" s="16" cm="1">
        <f t="array" aca="1" ref="G14" ca="1">INDIRECT("DATA!G" &amp; 107-5*(ROW()-2)/2+(COLUMN()-7)/3)</f>
        <v>0.99198124763139317</v>
      </c>
      <c r="H14" s="14" cm="1">
        <f t="array" aca="1" ref="H14" ca="1">INDIRECT("DATA!E"&amp;107-5*(ROW()-2)/2+(COLUMN()-5)/3)</f>
        <v>0.97248493245812517</v>
      </c>
      <c r="I14" s="15" cm="1">
        <f t="array" aca="1" ref="I14" ca="1">INDIRECT("DATA!F" &amp; 107-5*(ROW()-2)/2+(COLUMN()-6)/3)</f>
        <v>0.99549590810090838</v>
      </c>
      <c r="J14" s="16" cm="1">
        <f t="array" aca="1" ref="J14" ca="1">INDIRECT("DATA!G" &amp; 107-5*(ROW()-2)/2+(COLUMN()-7)/3)</f>
        <v>0.98803107363304643</v>
      </c>
      <c r="K14" s="14" cm="1">
        <f t="array" aca="1" ref="K14" ca="1">INDIRECT("DATA!E"&amp;107-5*(ROW()-2)/2+(COLUMN()-5)/3)</f>
        <v>0.94706235913413706</v>
      </c>
      <c r="L14" s="15" cm="1">
        <f t="array" aca="1" ref="L14" ca="1">INDIRECT("DATA!F" &amp; 107-5*(ROW()-2)/2+(COLUMN()-6)/3)</f>
        <v>0.99671977762777475</v>
      </c>
      <c r="M14" s="16" cm="1">
        <f t="array" aca="1" ref="M14" ca="1">INDIRECT("DATA!G" &amp; 107-5*(ROW()-2)/2+(COLUMN()-7)/3)</f>
        <v>0.98071320576572996</v>
      </c>
      <c r="N14" s="14" cm="1">
        <f t="array" aca="1" ref="N14" ca="1">INDIRECT("DATA!E"&amp;107-5*(ROW()-2)/2+(COLUMN()-5)/3)</f>
        <v>0.89901778681243771</v>
      </c>
      <c r="O14" s="15" cm="1">
        <f t="array" aca="1" ref="O14" ca="1">INDIRECT("DATA!F" &amp; 107-5*(ROW()-2)/2+(COLUMN()-6)/3)</f>
        <v>0.99795607137465558</v>
      </c>
      <c r="P14" s="16" cm="1">
        <f t="array" aca="1" ref="P14" ca="1">INDIRECT("DATA!G" &amp; 107-5*(ROW()-2)/2+(COLUMN()-7)/3)</f>
        <v>0.96355714920898317</v>
      </c>
      <c r="Q14" s="14" cm="1">
        <f t="array" aca="1" ref="Q14" ca="1">INDIRECT("DATA!E"&amp;107-5*(ROW()-2)/2+(COLUMN()-5)/3)</f>
        <v>0.79987373287846408</v>
      </c>
      <c r="R14" s="15" cm="1">
        <f t="array" aca="1" ref="R14" ca="1">INDIRECT("DATA!F" &amp; 107-5*(ROW()-2)/2+(COLUMN()-6)/3)</f>
        <v>0.99820332655301736</v>
      </c>
      <c r="S14" s="16" cm="1">
        <f t="array" aca="1" ref="S14" ca="1">INDIRECT("DATA!G" &amp; 107-5*(ROW()-2)/2+(COLUMN()-7)/3)</f>
        <v>0.92865151697153236</v>
      </c>
      <c r="U14" s="34"/>
      <c r="V14" s="35">
        <v>-5</v>
      </c>
      <c r="W14" s="4" t="s">
        <v>16</v>
      </c>
      <c r="X14" s="14" cm="1">
        <f t="array" aca="1" ref="X14" ca="1">INDIRECT("DATA!E"&amp;422-5*(ROW()-2)/2+(COLUMN()-24)/3)</f>
        <v>0.98125574948909244</v>
      </c>
      <c r="Y14" s="15" cm="1">
        <f t="array" aca="1" ref="Y14" ca="1">INDIRECT("DATA!F" &amp; 422-5*(ROW()-2)/2+(COLUMN()-25)/3)</f>
        <v>0.99657786619666944</v>
      </c>
      <c r="Z14" s="16" cm="1">
        <f t="array" aca="1" ref="Z14" ca="1">INDIRECT("DATA!G" &amp; 422-5*(ROW()-2)/2+(COLUMN()-26)/3)</f>
        <v>0.99158208405605563</v>
      </c>
      <c r="AA14" s="14" cm="1">
        <f t="array" aca="1" ref="AA14" ca="1">INDIRECT("DATA!E"&amp;422-5*(ROW()-2)/2+(COLUMN()-24)/3)</f>
        <v>0.97137492727794184</v>
      </c>
      <c r="AB14" s="15" cm="1">
        <f t="array" aca="1" ref="AB14" ca="1">INDIRECT("DATA!F" &amp; 422-5*(ROW()-2)/2+(COLUMN()-25)/3)</f>
        <v>0.99532655638833956</v>
      </c>
      <c r="AC14" s="16" cm="1">
        <f t="array" aca="1" ref="AC14" ca="1">INDIRECT("DATA!G" &amp; 422-5*(ROW()-2)/2+(COLUMN()-26)/3)</f>
        <v>0.98720398234428242</v>
      </c>
      <c r="AD14" s="14" cm="1">
        <f t="array" aca="1" ref="AD14" ca="1">INDIRECT("DATA!E"&amp;422-5*(ROW()-2)/2+(COLUMN()-24)/3)</f>
        <v>0.93222448821300063</v>
      </c>
      <c r="AE14" s="15" cm="1">
        <f t="array" aca="1" ref="AE14" ca="1">INDIRECT("DATA!F" &amp; 422-5*(ROW()-2)/2+(COLUMN()-25)/3)</f>
        <v>0.99651606631374579</v>
      </c>
      <c r="AF14" s="16" cm="1">
        <f t="array" aca="1" ref="AF14" ca="1">INDIRECT("DATA!G" &amp; 422-5*(ROW()-2)/2+(COLUMN()-26)/3)</f>
        <v>0.97773582017014904</v>
      </c>
      <c r="AG14" s="14" cm="1">
        <f t="array" aca="1" ref="AG14" ca="1">INDIRECT("DATA!E"&amp;422-5*(ROW()-2)/2+(COLUMN()-24)/3)</f>
        <v>0.85001514686502677</v>
      </c>
      <c r="AH14" s="15" cm="1">
        <f t="array" aca="1" ref="AH14" ca="1">INDIRECT("DATA!F" &amp; 422-5*(ROW()-2)/2+(COLUMN()-25)/3)</f>
        <v>0.99778076494264922</v>
      </c>
      <c r="AI14" s="16" cm="1">
        <f t="array" aca="1" ref="AI14" ca="1">INDIRECT("DATA!G" &amp; 422-5*(ROW()-2)/2+(COLUMN()-26)/3)</f>
        <v>0.95145312978473517</v>
      </c>
      <c r="AJ14" s="14" cm="1">
        <f t="array" aca="1" ref="AJ14" ca="1">INDIRECT("DATA!E"&amp;422-5*(ROW()-2)/2+(COLUMN()-24)/3)</f>
        <v>0.63851539803608992</v>
      </c>
      <c r="AK14" s="15" cm="1">
        <f t="array" aca="1" ref="AK14" ca="1">INDIRECT("DATA!F" &amp; 422-5*(ROW()-2)/2+(COLUMN()-25)/3)</f>
        <v>0.99680427274089045</v>
      </c>
      <c r="AL14" s="16" cm="1">
        <f t="array" aca="1" ref="AL14" ca="1">INDIRECT("DATA!G" &amp; 422-5*(ROW()-2)/2+(COLUMN()-26)/3)</f>
        <v>0.87012218516939877</v>
      </c>
    </row>
    <row r="15" spans="2:38" ht="17" thickBot="1" x14ac:dyDescent="0.25">
      <c r="B15" s="34"/>
      <c r="C15" s="36"/>
      <c r="D15" s="5" t="s">
        <v>15</v>
      </c>
      <c r="E15" s="19" cm="1">
        <f t="array" aca="1" ref="E15" ca="1">INDIRECT("DATA!H" &amp; 107-5*(ROW()-3)/2+(COLUMN()-5)/3)</f>
        <v>0.97437082339916536</v>
      </c>
      <c r="F15" s="20" cm="1">
        <f t="array" aca="1" ref="F15" ca="1">INDIRECT("DATA!I" &amp; 107-5*(ROW()-3)/2+(COLUMN()-6)/3)</f>
        <v>0.99998072686675843</v>
      </c>
      <c r="G15" s="21" cm="1">
        <f t="array" aca="1" ref="G15" ca="1">INDIRECT("DATA!J" &amp; 107-5*(ROW()-3)/2+(COLUMN()-7)/3)</f>
        <v>0.98879224873411597</v>
      </c>
      <c r="H15" s="19" cm="1">
        <f t="array" aca="1" ref="H15" ca="1">INDIRECT("DATA!H" &amp; 107-5*(ROW()-3)/2+(COLUMN()-5)/3)</f>
        <v>0.96026594327245696</v>
      </c>
      <c r="I15" s="20" cm="1">
        <f t="array" aca="1" ref="I15" ca="1">INDIRECT("DATA!I" &amp; 107-5*(ROW()-3)/2+(COLUMN()-6)/3)</f>
        <v>0.99990923809236398</v>
      </c>
      <c r="J15" s="21" cm="1">
        <f t="array" aca="1" ref="J15" ca="1">INDIRECT("DATA!J" &amp; 107-5*(ROW()-3)/2+(COLUMN()-7)/3)</f>
        <v>0.98263776799220681</v>
      </c>
      <c r="K15" s="19" cm="1">
        <f t="array" aca="1" ref="K15" ca="1">INDIRECT("DATA!H" &amp; 107-5*(ROW()-3)/2+(COLUMN()-5)/3)</f>
        <v>0.91453755066700115</v>
      </c>
      <c r="L15" s="20" cm="1">
        <f t="array" aca="1" ref="L15" ca="1">INDIRECT("DATA!I" &amp; 107-5*(ROW()-3)/2+(COLUMN()-6)/3)</f>
        <v>0.99958657279568242</v>
      </c>
      <c r="M15" s="21" cm="1">
        <f t="array" aca="1" ref="M15" ca="1">INDIRECT("DATA!J" &amp; 107-5*(ROW()-3)/2+(COLUMN()-7)/3)</f>
        <v>0.96268610639871599</v>
      </c>
      <c r="N15" s="19" cm="1">
        <f t="array" aca="1" ref="N15" ca="1">INDIRECT("DATA!H" &amp; 107-5*(ROW()-3)/2+(COLUMN()-5)/3)</f>
        <v>0.82214395540922169</v>
      </c>
      <c r="O15" s="20" cm="1">
        <f t="array" aca="1" ref="O15" ca="1">INDIRECT("DATA!I" &amp; 107-5*(ROW()-3)/2+(COLUMN()-6)/3)</f>
        <v>0.99398248089329599</v>
      </c>
      <c r="P15" s="21" cm="1">
        <f t="array" aca="1" ref="P15" ca="1">INDIRECT("DATA!J" &amp; 107-5*(ROW()-3)/2+(COLUMN()-7)/3)</f>
        <v>0.92084476422323003</v>
      </c>
      <c r="Q15" s="19" cm="1">
        <f t="array" aca="1" ref="Q15" ca="1">INDIRECT("DATA!H" &amp; 107-5*(ROW()-3)/2+(COLUMN()-5)/3)</f>
        <v>0.67759449335610655</v>
      </c>
      <c r="R15" s="20" cm="1">
        <f t="array" aca="1" ref="R15" ca="1">INDIRECT("DATA!I" &amp; 107-5*(ROW()-3)/2+(COLUMN()-6)/3)</f>
        <v>0.95744949727638995</v>
      </c>
      <c r="S15" s="21" cm="1">
        <f t="array" aca="1" ref="S15" ca="1">INDIRECT("DATA!J" &amp; 107-5*(ROW()-3)/2+(COLUMN()-7)/3)</f>
        <v>0.83057271363200202</v>
      </c>
      <c r="U15" s="34"/>
      <c r="V15" s="36"/>
      <c r="W15" s="5" t="s">
        <v>15</v>
      </c>
      <c r="X15" s="19" cm="1">
        <f t="array" aca="1" ref="X15" ca="1">INDIRECT("DATA!H" &amp; 422-5*(ROW()-3)/2+(COLUMN()-24)/3)</f>
        <v>0.96997439858652001</v>
      </c>
      <c r="Y15" s="20" cm="1">
        <f t="array" aca="1" ref="Y15" ca="1">INDIRECT("DATA!I" &amp; 422-5*(ROW()-3)/2+(COLUMN()-25)/3)</f>
        <v>1</v>
      </c>
      <c r="Z15" s="21" cm="1">
        <f t="array" aca="1" ref="Z15" ca="1">INDIRECT("DATA!J" &amp; 422-5*(ROW()-3)/2+(COLUMN()-26)/3)</f>
        <v>0.99151749861852445</v>
      </c>
      <c r="AA15" s="19" cm="1">
        <f t="array" aca="1" ref="AA15" ca="1">INDIRECT("DATA!H" &amp; 422-5*(ROW()-3)/2+(COLUMN()-24)/3)</f>
        <v>0.95155219335197638</v>
      </c>
      <c r="AB15" s="20" cm="1">
        <f t="array" aca="1" ref="AB15" ca="1">INDIRECT("DATA!I" &amp; 422-5*(ROW()-3)/2+(COLUMN()-25)/3)</f>
        <v>0.9999478333019336</v>
      </c>
      <c r="AC15" s="21" cm="1">
        <f t="array" aca="1" ref="AC15" ca="1">INDIRECT("DATA!J" &amp; 422-5*(ROW()-3)/2+(COLUMN()-26)/3)</f>
        <v>0.98611572385822777</v>
      </c>
      <c r="AD15" s="19" cm="1">
        <f t="array" aca="1" ref="AD15" ca="1">INDIRECT("DATA!H" &amp; 422-5*(ROW()-3)/2+(COLUMN()-24)/3)</f>
        <v>0.88520101270333695</v>
      </c>
      <c r="AE15" s="20" cm="1">
        <f t="array" aca="1" ref="AE15" ca="1">INDIRECT("DATA!I" &amp; 422-5*(ROW()-3)/2+(COLUMN()-25)/3)</f>
        <v>0.99965287399708325</v>
      </c>
      <c r="AF15" s="21" cm="1">
        <f t="array" aca="1" ref="AF15" ca="1">INDIRECT("DATA!J" &amp; 422-5*(ROW()-3)/2+(COLUMN()-26)/3)</f>
        <v>0.96577455912423615</v>
      </c>
      <c r="AG15" s="19" cm="1">
        <f t="array" aca="1" ref="AG15" ca="1">INDIRECT("DATA!H" &amp; 422-5*(ROW()-3)/2+(COLUMN()-24)/3)</f>
        <v>0.72435005100375982</v>
      </c>
      <c r="AH15" s="20" cm="1">
        <f t="array" aca="1" ref="AH15" ca="1">INDIRECT("DATA!I" &amp; 422-5*(ROW()-3)/2+(COLUMN()-25)/3)</f>
        <v>0.99294013365049838</v>
      </c>
      <c r="AI15" s="21" cm="1">
        <f t="array" aca="1" ref="AI15" ca="1">INDIRECT("DATA!J" &amp; 422-5*(ROW()-3)/2+(COLUMN()-26)/3)</f>
        <v>0.89862066801236118</v>
      </c>
      <c r="AJ15" s="19" cm="1">
        <f t="array" aca="1" ref="AJ15" ca="1">INDIRECT("DATA!H" &amp; 422-5*(ROW()-3)/2+(COLUMN()-24)/3)</f>
        <v>0.43846256957024249</v>
      </c>
      <c r="AK15" s="20" cm="1">
        <f t="array" aca="1" ref="AK15" ca="1">INDIRECT("DATA!I" &amp; 422-5*(ROW()-3)/2+(COLUMN()-25)/3)</f>
        <v>0.92115277840020915</v>
      </c>
      <c r="AL15" s="21" cm="1">
        <f t="array" aca="1" ref="AL15" ca="1">INDIRECT("DATA!J" &amp; 422-5*(ROW()-3)/2+(COLUMN()-26)/3)</f>
        <v>0.68571480513586969</v>
      </c>
    </row>
    <row r="16" spans="2:38" x14ac:dyDescent="0.2">
      <c r="B16" s="34"/>
      <c r="C16" s="35">
        <v>-10</v>
      </c>
      <c r="D16" s="4" t="s">
        <v>16</v>
      </c>
      <c r="E16" s="14" cm="1">
        <f t="array" aca="1" ref="E16" ca="1">INDIRECT("DATA!E"&amp;107-5*(ROW()-2)/2+(COLUMN()-5)/3)</f>
        <v>0.98826087034450583</v>
      </c>
      <c r="F16" s="15" cm="1">
        <f t="array" aca="1" ref="F16" ca="1">INDIRECT("DATA!F" &amp; 107-5*(ROW()-2)/2+(COLUMN()-6)/3)</f>
        <v>0.99694133133932084</v>
      </c>
      <c r="G16" s="16" cm="1">
        <f t="array" aca="1" ref="G16" ca="1">INDIRECT("DATA!G" &amp; 107-5*(ROW()-2)/2+(COLUMN()-7)/3)</f>
        <v>0.99415129771263777</v>
      </c>
      <c r="H16" s="14" cm="1">
        <f t="array" aca="1" ref="H16" ca="1">INDIRECT("DATA!E"&amp;107-5*(ROW()-2)/2+(COLUMN()-5)/3)</f>
        <v>0.9809474224326088</v>
      </c>
      <c r="I16" s="15" cm="1">
        <f t="array" aca="1" ref="I16" ca="1">INDIRECT("DATA!F" &amp; 107-5*(ROW()-2)/2+(COLUMN()-6)/3)</f>
        <v>0.99626952963387638</v>
      </c>
      <c r="J16" s="16" cm="1">
        <f t="array" aca="1" ref="J16" ca="1">INDIRECT("DATA!G" &amp; 107-5*(ROW()-2)/2+(COLUMN()-7)/3)</f>
        <v>0.99114150698864723</v>
      </c>
      <c r="K16" s="14" cm="1">
        <f t="array" aca="1" ref="K16" ca="1">INDIRECT("DATA!E"&amp;107-5*(ROW()-2)/2+(COLUMN()-5)/3)</f>
        <v>0.95459257918956564</v>
      </c>
      <c r="L16" s="15" cm="1">
        <f t="array" aca="1" ref="L16" ca="1">INDIRECT("DATA!F" &amp; 107-5*(ROW()-2)/2+(COLUMN()-6)/3)</f>
        <v>0.99631493549594963</v>
      </c>
      <c r="M16" s="16" cm="1">
        <f t="array" aca="1" ref="M16" ca="1">INDIRECT("DATA!G" &amp; 107-5*(ROW()-2)/2+(COLUMN()-7)/3)</f>
        <v>0.98317129419946236</v>
      </c>
      <c r="N16" s="14" cm="1">
        <f t="array" aca="1" ref="N16" ca="1">INDIRECT("DATA!E"&amp;107-5*(ROW()-2)/2+(COLUMN()-5)/3)</f>
        <v>0.90810231560752896</v>
      </c>
      <c r="O16" s="15" cm="1">
        <f t="array" aca="1" ref="O16" ca="1">INDIRECT("DATA!F" &amp; 107-5*(ROW()-2)/2+(COLUMN()-6)/3)</f>
        <v>0.99615935114390564</v>
      </c>
      <c r="P16" s="16" cm="1">
        <f t="array" aca="1" ref="P16" ca="1">INDIRECT("DATA!G" &amp; 107-5*(ROW()-2)/2+(COLUMN()-7)/3)</f>
        <v>0.96613788167505199</v>
      </c>
      <c r="Q16" s="14" cm="1">
        <f t="array" aca="1" ref="Q16" ca="1">INDIRECT("DATA!E"&amp;107-5*(ROW()-2)/2+(COLUMN()-5)/3)</f>
        <v>0.8189389636021962</v>
      </c>
      <c r="R16" s="15" cm="1">
        <f t="array" aca="1" ref="R16" ca="1">INDIRECT("DATA!F" &amp; 107-5*(ROW()-2)/2+(COLUMN()-6)/3)</f>
        <v>0.998491426913512</v>
      </c>
      <c r="S16" s="16" cm="1">
        <f t="array" aca="1" ref="S16" ca="1">INDIRECT("DATA!G" &amp; 107-5*(ROW()-2)/2+(COLUMN()-7)/3)</f>
        <v>0.93582639448116245</v>
      </c>
      <c r="U16" s="34"/>
      <c r="V16" s="35">
        <v>-10</v>
      </c>
      <c r="W16" s="4" t="s">
        <v>16</v>
      </c>
      <c r="X16" s="14" cm="1">
        <f t="array" aca="1" ref="X16" ca="1">INDIRECT("DATA!E"&amp;422-5*(ROW()-2)/2+(COLUMN()-24)/3)</f>
        <v>0.98825984617947304</v>
      </c>
      <c r="Y16" s="15" cm="1">
        <f t="array" aca="1" ref="Y16" ca="1">INDIRECT("DATA!F" &amp; 422-5*(ROW()-2)/2+(COLUMN()-25)/3)</f>
        <v>0.9969293546617628</v>
      </c>
      <c r="Z16" s="16" cm="1">
        <f t="array" aca="1" ref="Z16" ca="1">INDIRECT("DATA!G" &amp; 422-5*(ROW()-2)/2+(COLUMN()-26)/3)</f>
        <v>0.99403933958941959</v>
      </c>
      <c r="AA16" s="14" cm="1">
        <f t="array" aca="1" ref="AA16" ca="1">INDIRECT("DATA!E"&amp;422-5*(ROW()-2)/2+(COLUMN()-24)/3)</f>
        <v>0.97899034751735836</v>
      </c>
      <c r="AB16" s="15" cm="1">
        <f t="array" aca="1" ref="AB16" ca="1">INDIRECT("DATA!F" &amp; 422-5*(ROW()-2)/2+(COLUMN()-25)/3)</f>
        <v>0.99627366412719665</v>
      </c>
      <c r="AC16" s="16" cm="1">
        <f t="array" aca="1" ref="AC16" ca="1">INDIRECT("DATA!G" &amp; 422-5*(ROW()-2)/2+(COLUMN()-26)/3)</f>
        <v>0.99068017668665798</v>
      </c>
      <c r="AD16" s="14" cm="1">
        <f t="array" aca="1" ref="AD16" ca="1">INDIRECT("DATA!E"&amp;422-5*(ROW()-2)/2+(COLUMN()-24)/3)</f>
        <v>0.94268750007125957</v>
      </c>
      <c r="AE16" s="15" cm="1">
        <f t="array" aca="1" ref="AE16" ca="1">INDIRECT("DATA!F" &amp; 422-5*(ROW()-2)/2+(COLUMN()-25)/3)</f>
        <v>0.99613386157679162</v>
      </c>
      <c r="AF16" s="16" cm="1">
        <f t="array" aca="1" ref="AF16" ca="1">INDIRECT("DATA!G" &amp; 422-5*(ROW()-2)/2+(COLUMN()-26)/3)</f>
        <v>0.98094790573356938</v>
      </c>
      <c r="AG16" s="14" cm="1">
        <f t="array" aca="1" ref="AG16" ca="1">INDIRECT("DATA!E"&amp;422-5*(ROW()-2)/2+(COLUMN()-24)/3)</f>
        <v>0.86567490279467951</v>
      </c>
      <c r="AH16" s="15" cm="1">
        <f t="array" aca="1" ref="AH16" ca="1">INDIRECT("DATA!F" &amp; 422-5*(ROW()-2)/2+(COLUMN()-25)/3)</f>
        <v>0.99575737616977722</v>
      </c>
      <c r="AI16" s="16" cm="1">
        <f t="array" aca="1" ref="AI16" ca="1">INDIRECT("DATA!G" &amp; 422-5*(ROW()-2)/2+(COLUMN()-26)/3)</f>
        <v>0.9563116359427658</v>
      </c>
      <c r="AJ16" s="14" cm="1">
        <f t="array" aca="1" ref="AJ16" ca="1">INDIRECT("DATA!E"&amp;422-5*(ROW()-2)/2+(COLUMN()-24)/3)</f>
        <v>0.68684430589484047</v>
      </c>
      <c r="AK16" s="15" cm="1">
        <f t="array" aca="1" ref="AK16" ca="1">INDIRECT("DATA!F" &amp; 422-5*(ROW()-2)/2+(COLUMN()-25)/3)</f>
        <v>0.9979487207371458</v>
      </c>
      <c r="AL16" s="16" cm="1">
        <f t="array" aca="1" ref="AL16" ca="1">INDIRECT("DATA!G" &amp; 422-5*(ROW()-2)/2+(COLUMN()-26)/3)</f>
        <v>0.89050217920984442</v>
      </c>
    </row>
    <row r="17" spans="2:38" ht="17" thickBot="1" x14ac:dyDescent="0.25">
      <c r="B17" s="34"/>
      <c r="C17" s="36"/>
      <c r="D17" s="5" t="s">
        <v>15</v>
      </c>
      <c r="E17" s="19" cm="1">
        <f t="array" aca="1" ref="E17" ca="1">INDIRECT("DATA!H" &amp; 107-5*(ROW()-3)/2+(COLUMN()-5)/3)</f>
        <v>0.98550718209819643</v>
      </c>
      <c r="F17" s="20" cm="1">
        <f t="array" aca="1" ref="F17" ca="1">INDIRECT("DATA!I" &amp; 107-5*(ROW()-3)/2+(COLUMN()-6)/3)</f>
        <v>0.99999310500866523</v>
      </c>
      <c r="G17" s="21" cm="1">
        <f t="array" aca="1" ref="G17" ca="1">INDIRECT("DATA!J" &amp; 107-5*(ROW()-3)/2+(COLUMN()-7)/3)</f>
        <v>0.9936520908687444</v>
      </c>
      <c r="H17" s="19" cm="1">
        <f t="array" aca="1" ref="H17" ca="1">INDIRECT("DATA!H" &amp; 107-5*(ROW()-3)/2+(COLUMN()-5)/3)</f>
        <v>0.97230873847790156</v>
      </c>
      <c r="I17" s="20" cm="1">
        <f t="array" aca="1" ref="I17" ca="1">INDIRECT("DATA!I" &amp; 107-5*(ROW()-3)/2+(COLUMN()-6)/3)</f>
        <v>0.99996742101135883</v>
      </c>
      <c r="J17" s="21" cm="1">
        <f t="array" aca="1" ref="J17" ca="1">INDIRECT("DATA!J" &amp; 107-5*(ROW()-3)/2+(COLUMN()-7)/3)</f>
        <v>0.98789440298120201</v>
      </c>
      <c r="K17" s="19" cm="1">
        <f t="array" aca="1" ref="K17" ca="1">INDIRECT("DATA!H" &amp; 107-5*(ROW()-3)/2+(COLUMN()-5)/3)</f>
        <v>0.92858298032937081</v>
      </c>
      <c r="L17" s="20" cm="1">
        <f t="array" aca="1" ref="L17" ca="1">INDIRECT("DATA!I" &amp; 107-5*(ROW()-3)/2+(COLUMN()-6)/3)</f>
        <v>0.99978585808210163</v>
      </c>
      <c r="M17" s="21" cm="1">
        <f t="array" aca="1" ref="M17" ca="1">INDIRECT("DATA!J" &amp; 107-5*(ROW()-3)/2+(COLUMN()-7)/3)</f>
        <v>0.96946914975311216</v>
      </c>
      <c r="N17" s="19" cm="1">
        <f t="array" aca="1" ref="N17" ca="1">INDIRECT("DATA!H" &amp; 107-5*(ROW()-3)/2+(COLUMN()-5)/3)</f>
        <v>0.84181121362573463</v>
      </c>
      <c r="O17" s="20" cm="1">
        <f t="array" aca="1" ref="O17" ca="1">INDIRECT("DATA!I" &amp; 107-5*(ROW()-3)/2+(COLUMN()-6)/3)</f>
        <v>0.99748779114586961</v>
      </c>
      <c r="P17" s="21" cm="1">
        <f t="array" aca="1" ref="P17" ca="1">INDIRECT("DATA!J" &amp; 107-5*(ROW()-3)/2+(COLUMN()-7)/3)</f>
        <v>0.93293140869384805</v>
      </c>
      <c r="Q17" s="19" cm="1">
        <f t="array" aca="1" ref="Q17" ca="1">INDIRECT("DATA!H" &amp; 107-5*(ROW()-3)/2+(COLUMN()-5)/3)</f>
        <v>0.70023120982478126</v>
      </c>
      <c r="R17" s="20" cm="1">
        <f t="array" aca="1" ref="R17" ca="1">INDIRECT("DATA!I" &amp; 107-5*(ROW()-3)/2+(COLUMN()-6)/3)</f>
        <v>0.97049463697666916</v>
      </c>
      <c r="S17" s="21" cm="1">
        <f t="array" aca="1" ref="S17" ca="1">INDIRECT("DATA!J" &amp; 107-5*(ROW()-3)/2+(COLUMN()-7)/3)</f>
        <v>0.84897570742753203</v>
      </c>
      <c r="U17" s="34"/>
      <c r="V17" s="36"/>
      <c r="W17" s="5" t="s">
        <v>15</v>
      </c>
      <c r="X17" s="19" cm="1">
        <f t="array" aca="1" ref="X17" ca="1">INDIRECT("DATA!H" &amp; 422-5*(ROW()-3)/2+(COLUMN()-24)/3)</f>
        <v>0.98383636477907399</v>
      </c>
      <c r="Y17" s="20" cm="1">
        <f t="array" aca="1" ref="Y17" ca="1">INDIRECT("DATA!I" &amp; 422-5*(ROW()-3)/2+(COLUMN()-25)/3)</f>
        <v>1</v>
      </c>
      <c r="Z17" s="21" cm="1">
        <f t="array" aca="1" ref="Z17" ca="1">INDIRECT("DATA!J" &amp; 422-5*(ROW()-3)/2+(COLUMN()-26)/3)</f>
        <v>0.99540280616388277</v>
      </c>
      <c r="AA17" s="19" cm="1">
        <f t="array" aca="1" ref="AA17" ca="1">INDIRECT("DATA!H" &amp; 422-5*(ROW()-3)/2+(COLUMN()-24)/3)</f>
        <v>0.9672465502400428</v>
      </c>
      <c r="AB17" s="20" cm="1">
        <f t="array" aca="1" ref="AB17" ca="1">INDIRECT("DATA!I" &amp; 422-5*(ROW()-3)/2+(COLUMN()-25)/3)</f>
        <v>0.99998796160691084</v>
      </c>
      <c r="AC17" s="21" cm="1">
        <f t="array" aca="1" ref="AC17" ca="1">INDIRECT("DATA!J" &amp; 422-5*(ROW()-3)/2+(COLUMN()-26)/3)</f>
        <v>0.99065308768505356</v>
      </c>
      <c r="AD17" s="19" cm="1">
        <f t="array" aca="1" ref="AD17" ca="1">INDIRECT("DATA!H" &amp; 422-5*(ROW()-3)/2+(COLUMN()-24)/3)</f>
        <v>0.90651068412185642</v>
      </c>
      <c r="AE17" s="20" cm="1">
        <f t="array" aca="1" ref="AE17" ca="1">INDIRECT("DATA!I" &amp; 422-5*(ROW()-3)/2+(COLUMN()-25)/3)</f>
        <v>0.99984751073626565</v>
      </c>
      <c r="AF17" s="21" cm="1">
        <f t="array" aca="1" ref="AF17" ca="1">INDIRECT("DATA!J" &amp; 422-5*(ROW()-3)/2+(COLUMN()-26)/3)</f>
        <v>0.9730518416749554</v>
      </c>
      <c r="AG17" s="19" cm="1">
        <f t="array" aca="1" ref="AG17" ca="1">INDIRECT("DATA!H" &amp; 422-5*(ROW()-3)/2+(COLUMN()-24)/3)</f>
        <v>0.75966841784116534</v>
      </c>
      <c r="AH17" s="20" cm="1">
        <f t="array" aca="1" ref="AH17" ca="1">INDIRECT("DATA!I" &amp; 422-5*(ROW()-3)/2+(COLUMN()-25)/3)</f>
        <v>0.99730017194546905</v>
      </c>
      <c r="AI17" s="21" cm="1">
        <f t="array" aca="1" ref="AI17" ca="1">INDIRECT("DATA!J" &amp; 422-5*(ROW()-3)/2+(COLUMN()-26)/3)</f>
        <v>0.92211376502757358</v>
      </c>
      <c r="AJ17" s="19" cm="1">
        <f t="array" aca="1" ref="AJ17" ca="1">INDIRECT("DATA!H" &amp; 422-5*(ROW()-3)/2+(COLUMN()-24)/3)</f>
        <v>0.48964866081788239</v>
      </c>
      <c r="AK17" s="20" cm="1">
        <f t="array" aca="1" ref="AK17" ca="1">INDIRECT("DATA!I" &amp; 422-5*(ROW()-3)/2+(COLUMN()-25)/3)</f>
        <v>0.95005513409482845</v>
      </c>
      <c r="AL17" s="21" cm="1">
        <f t="array" aca="1" ref="AL17" ca="1">INDIRECT("DATA!J" &amp; 422-5*(ROW()-3)/2+(COLUMN()-26)/3)</f>
        <v>0.72748438304199825</v>
      </c>
    </row>
    <row r="18" spans="2:38" x14ac:dyDescent="0.2">
      <c r="B18" s="34"/>
      <c r="C18" s="40">
        <v>-15</v>
      </c>
      <c r="D18" s="4" t="s">
        <v>16</v>
      </c>
      <c r="E18" s="14" cm="1">
        <f t="array" aca="1" ref="E18" ca="1">INDIRECT("DATA!E"&amp;107-5*(ROW()-2)/2+(COLUMN()-5)/3)</f>
        <v>0.99331219295251505</v>
      </c>
      <c r="F18" s="15" cm="1">
        <f t="array" aca="1" ref="F18" ca="1">INDIRECT("DATA!F" &amp; 107-5*(ROW()-2)/2+(COLUMN()-6)/3)</f>
        <v>0.99712073266509882</v>
      </c>
      <c r="G18" s="16" cm="1">
        <f t="array" aca="1" ref="G18" ca="1">INDIRECT("DATA!G" &amp; 107-5*(ROW()-2)/2+(COLUMN()-7)/3)</f>
        <v>0.99588391856976821</v>
      </c>
      <c r="H18" s="14" cm="1">
        <f t="array" aca="1" ref="H18" ca="1">INDIRECT("DATA!E"&amp;107-5*(ROW()-2)/2+(COLUMN()-5)/3)</f>
        <v>0.98616128080423715</v>
      </c>
      <c r="I18" s="15" cm="1">
        <f t="array" aca="1" ref="I18" ca="1">INDIRECT("DATA!F" &amp; 107-5*(ROW()-2)/2+(COLUMN()-6)/3)</f>
        <v>0.9969497321878702</v>
      </c>
      <c r="J18" s="16" cm="1">
        <f t="array" aca="1" ref="J18" ca="1">INDIRECT("DATA!G" &amp; 107-5*(ROW()-2)/2+(COLUMN()-7)/3)</f>
        <v>0.99340897407184536</v>
      </c>
      <c r="K18" s="14" cm="1">
        <f t="array" aca="1" ref="K18" ca="1">INDIRECT("DATA!E"&amp;107-5*(ROW()-2)/2+(COLUMN()-5)/3)</f>
        <v>0.95762057731798345</v>
      </c>
      <c r="L18" s="15" cm="1">
        <f t="array" aca="1" ref="L18" ca="1">INDIRECT("DATA!F" &amp; 107-5*(ROW()-2)/2+(COLUMN()-6)/3)</f>
        <v>0.99408204320110538</v>
      </c>
      <c r="M18" s="16" cm="1">
        <f t="array" aca="1" ref="M18" ca="1">INDIRECT("DATA!G" &amp; 107-5*(ROW()-2)/2+(COLUMN()-7)/3)</f>
        <v>0.98309530492802844</v>
      </c>
      <c r="N18" s="14" cm="1">
        <f t="array" aca="1" ref="N18" ca="1">INDIRECT("DATA!E"&amp;107-5*(ROW()-2)/2+(COLUMN()-5)/3)</f>
        <v>0.85859182176057536</v>
      </c>
      <c r="O18" s="15" cm="1">
        <f t="array" aca="1" ref="O18" ca="1">INDIRECT("DATA!F" &amp; 107-5*(ROW()-2)/2+(COLUMN()-6)/3)</f>
        <v>0.98903271089134559</v>
      </c>
      <c r="P18" s="16" cm="1">
        <f t="array" aca="1" ref="P18" ca="1">INDIRECT("DATA!G" &amp; 107-5*(ROW()-2)/2+(COLUMN()-7)/3)</f>
        <v>0.96085856072065723</v>
      </c>
      <c r="Q18" s="14" cm="1">
        <f t="array" aca="1" ref="Q18" ca="1">INDIRECT("DATA!E"&amp;107-5*(ROW()-2)/2+(COLUMN()-5)/3)</f>
        <v>0.83461081010327043</v>
      </c>
      <c r="R18" s="15" cm="1">
        <f t="array" aca="1" ref="R18" ca="1">INDIRECT("DATA!F" &amp; 107-5*(ROW()-2)/2+(COLUMN()-6)/3)</f>
        <v>0.99852647402424843</v>
      </c>
      <c r="S18" s="16" cm="1">
        <f t="array" aca="1" ref="S18" ca="1">INDIRECT("DATA!G" &amp; 107-5*(ROW()-2)/2+(COLUMN()-7)/3)</f>
        <v>0.94149681118523221</v>
      </c>
      <c r="U18" s="34"/>
      <c r="V18" s="40">
        <v>-15</v>
      </c>
      <c r="W18" s="4" t="s">
        <v>16</v>
      </c>
      <c r="X18" s="14" cm="1">
        <f t="array" aca="1" ref="X18" ca="1">INDIRECT("DATA!E"&amp;422-5*(ROW()-2)/2+(COLUMN()-24)/3)</f>
        <v>0.9927606481397242</v>
      </c>
      <c r="Y18" s="15" cm="1">
        <f t="array" aca="1" ref="Y18" ca="1">INDIRECT("DATA!F" &amp; 422-5*(ROW()-2)/2+(COLUMN()-25)/3)</f>
        <v>0.99711731981775376</v>
      </c>
      <c r="Z18" s="16" cm="1">
        <f t="array" aca="1" ref="Z18" ca="1">INDIRECT("DATA!G" &amp; 422-5*(ROW()-2)/2+(COLUMN()-26)/3)</f>
        <v>0.99584191638205399</v>
      </c>
      <c r="AA18" s="14" cm="1">
        <f t="array" aca="1" ref="AA18" ca="1">INDIRECT("DATA!E"&amp;422-5*(ROW()-2)/2+(COLUMN()-24)/3)</f>
        <v>0.98424241578043681</v>
      </c>
      <c r="AB18" s="15" cm="1">
        <f t="array" aca="1" ref="AB18" ca="1">INDIRECT("DATA!F" &amp; 422-5*(ROW()-2)/2+(COLUMN()-25)/3)</f>
        <v>0.99704199859878317</v>
      </c>
      <c r="AC18" s="16" cm="1">
        <f t="array" aca="1" ref="AC18" ca="1">INDIRECT("DATA!G" &amp; 422-5*(ROW()-2)/2+(COLUMN()-26)/3)</f>
        <v>0.9931612844934582</v>
      </c>
      <c r="AD18" s="14" cm="1">
        <f t="array" aca="1" ref="AD18" ca="1">INDIRECT("DATA!E"&amp;422-5*(ROW()-2)/2+(COLUMN()-24)/3)</f>
        <v>0.94691243392984803</v>
      </c>
      <c r="AE18" s="15" cm="1">
        <f t="array" aca="1" ref="AE18" ca="1">INDIRECT("DATA!F" &amp; 422-5*(ROW()-2)/2+(COLUMN()-25)/3)</f>
        <v>0.9937156484505324</v>
      </c>
      <c r="AF18" s="16" cm="1">
        <f t="array" aca="1" ref="AF18" ca="1">INDIRECT("DATA!G" &amp; 422-5*(ROW()-2)/2+(COLUMN()-26)/3)</f>
        <v>0.98104524697960838</v>
      </c>
      <c r="AG18" s="14" cm="1">
        <f t="array" aca="1" ref="AG18" ca="1">INDIRECT("DATA!E"&amp;422-5*(ROW()-2)/2+(COLUMN()-24)/3)</f>
        <v>0.7941087658777044</v>
      </c>
      <c r="AH18" s="15" cm="1">
        <f t="array" aca="1" ref="AH18" ca="1">INDIRECT("DATA!F" &amp; 422-5*(ROW()-2)/2+(COLUMN()-25)/3)</f>
        <v>0.98654117421475562</v>
      </c>
      <c r="AI18" s="16" cm="1">
        <f t="array" aca="1" ref="AI18" ca="1">INDIRECT("DATA!G" &amp; 422-5*(ROW()-2)/2+(COLUMN()-26)/3)</f>
        <v>0.9469419155477472</v>
      </c>
      <c r="AJ18" s="14" cm="1">
        <f t="array" aca="1" ref="AJ18" ca="1">INDIRECT("DATA!E"&amp;422-5*(ROW()-2)/2+(COLUMN()-24)/3)</f>
        <v>0.72267914174174774</v>
      </c>
      <c r="AK18" s="15" cm="1">
        <f t="array" aca="1" ref="AK18" ca="1">INDIRECT("DATA!F" &amp; 422-5*(ROW()-2)/2+(COLUMN()-25)/3)</f>
        <v>0.99818239563946443</v>
      </c>
      <c r="AL18" s="16" cm="1">
        <f t="array" aca="1" ref="AL18" ca="1">INDIRECT("DATA!G" &amp; 422-5*(ROW()-2)/2+(COLUMN()-26)/3)</f>
        <v>0.90505929019472964</v>
      </c>
    </row>
    <row r="19" spans="2:38" ht="17" thickBot="1" x14ac:dyDescent="0.25">
      <c r="B19" s="34"/>
      <c r="C19" s="41"/>
      <c r="D19" s="5" t="s">
        <v>15</v>
      </c>
      <c r="E19" s="19" cm="1">
        <f t="array" aca="1" ref="E19" ca="1">INDIRECT("DATA!H" &amp; 107-5*(ROW()-3)/2+(COLUMN()-5)/3)</f>
        <v>0.99312634698044877</v>
      </c>
      <c r="F19" s="20" cm="1">
        <f t="array" aca="1" ref="F19" ca="1">INDIRECT("DATA!I" &amp; 107-5*(ROW()-3)/2+(COLUMN()-6)/3)</f>
        <v>0.99999603559660943</v>
      </c>
      <c r="G19" s="21" cm="1">
        <f t="array" aca="1" ref="G19" ca="1">INDIRECT("DATA!J" &amp; 107-5*(ROW()-3)/2+(COLUMN()-7)/3)</f>
        <v>0.99698620388664005</v>
      </c>
      <c r="H19" s="19" cm="1">
        <f t="array" aca="1" ref="H19" ca="1">INDIRECT("DATA!H" &amp; 107-5*(ROW()-3)/2+(COLUMN()-5)/3)</f>
        <v>0.9804958832012608</v>
      </c>
      <c r="I19" s="20" cm="1">
        <f t="array" aca="1" ref="I19" ca="1">INDIRECT("DATA!I" &amp; 107-5*(ROW()-3)/2+(COLUMN()-6)/3)</f>
        <v>0.99999051409074402</v>
      </c>
      <c r="J19" s="21" cm="1">
        <f t="array" aca="1" ref="J19" ca="1">INDIRECT("DATA!J" &amp; 107-5*(ROW()-3)/2+(COLUMN()-7)/3)</f>
        <v>0.99147552477328438</v>
      </c>
      <c r="K19" s="19" cm="1">
        <f t="array" aca="1" ref="K19" ca="1">INDIRECT("DATA!H" &amp; 107-5*(ROW()-3)/2+(COLUMN()-5)/3)</f>
        <v>0.93898965054030759</v>
      </c>
      <c r="L19" s="20" cm="1">
        <f t="array" aca="1" ref="L19" ca="1">INDIRECT("DATA!I" &amp; 107-5*(ROW()-3)/2+(COLUMN()-6)/3)</f>
        <v>0.99970689480506802</v>
      </c>
      <c r="M19" s="21" cm="1">
        <f t="array" aca="1" ref="M19" ca="1">INDIRECT("DATA!J" &amp; 107-5*(ROW()-3)/2+(COLUMN()-7)/3)</f>
        <v>0.97335907283663725</v>
      </c>
      <c r="N19" s="19" cm="1">
        <f t="array" aca="1" ref="N19" ca="1">INDIRECT("DATA!H" &amp; 107-5*(ROW()-3)/2+(COLUMN()-5)/3)</f>
        <v>0.86081359382638944</v>
      </c>
      <c r="O19" s="20" cm="1">
        <f t="array" aca="1" ref="O19" ca="1">INDIRECT("DATA!I" &amp; 107-5*(ROW()-3)/2+(COLUMN()-6)/3)</f>
        <v>0.99848165701339042</v>
      </c>
      <c r="P19" s="21" cm="1">
        <f t="array" aca="1" ref="P19" ca="1">INDIRECT("DATA!J" &amp; 107-5*(ROW()-3)/2+(COLUMN()-7)/3)</f>
        <v>0.93934767272033481</v>
      </c>
      <c r="Q19" s="19" cm="1">
        <f t="array" aca="1" ref="Q19" ca="1">INDIRECT("DATA!H" &amp; 107-5*(ROW()-3)/2+(COLUMN()-5)/3)</f>
        <v>0.7230216479736481</v>
      </c>
      <c r="R19" s="20" cm="1">
        <f t="array" aca="1" ref="R19" ca="1">INDIRECT("DATA!I" &amp; 107-5*(ROW()-3)/2+(COLUMN()-6)/3)</f>
        <v>0.97574584314510659</v>
      </c>
      <c r="S19" s="21" cm="1">
        <f t="array" aca="1" ref="S19" ca="1">INDIRECT("DATA!J" &amp; 107-5*(ROW()-3)/2+(COLUMN()-7)/3)</f>
        <v>0.86662951068534544</v>
      </c>
      <c r="U19" s="34"/>
      <c r="V19" s="41"/>
      <c r="W19" s="5" t="s">
        <v>15</v>
      </c>
      <c r="X19" s="19" cm="1">
        <f t="array" aca="1" ref="X19" ca="1">INDIRECT("DATA!H" &amp; 422-5*(ROW()-3)/2+(COLUMN()-24)/3)</f>
        <v>0.99261539137491916</v>
      </c>
      <c r="Y19" s="20" cm="1">
        <f t="array" aca="1" ref="Y19" ca="1">INDIRECT("DATA!I" &amp; 422-5*(ROW()-3)/2+(COLUMN()-25)/3)</f>
        <v>1</v>
      </c>
      <c r="Z19" s="21" cm="1">
        <f t="array" aca="1" ref="Z19" ca="1">INDIRECT("DATA!J" &amp; 422-5*(ROW()-3)/2+(COLUMN()-26)/3)</f>
        <v>0.99793289393526841</v>
      </c>
      <c r="AA19" s="19" cm="1">
        <f t="array" aca="1" ref="AA19" ca="1">INDIRECT("DATA!H" &amp; 422-5*(ROW()-3)/2+(COLUMN()-24)/3)</f>
        <v>0.97777122049720955</v>
      </c>
      <c r="AB19" s="20" cm="1">
        <f t="array" aca="1" ref="AB19" ca="1">INDIRECT("DATA!I" &amp; 422-5*(ROW()-3)/2+(COLUMN()-25)/3)</f>
        <v>1</v>
      </c>
      <c r="AC19" s="21" cm="1">
        <f t="array" aca="1" ref="AC19" ca="1">INDIRECT("DATA!J" &amp; 422-5*(ROW()-3)/2+(COLUMN()-26)/3)</f>
        <v>0.9935822245894016</v>
      </c>
      <c r="AD19" s="19" cm="1">
        <f t="array" aca="1" ref="AD19" ca="1">INDIRECT("DATA!H" &amp; 422-5*(ROW()-3)/2+(COLUMN()-24)/3)</f>
        <v>0.92249054042655798</v>
      </c>
      <c r="AE19" s="20" cm="1">
        <f t="array" aca="1" ref="AE19" ca="1">INDIRECT("DATA!I" &amp; 422-5*(ROW()-3)/2+(COLUMN()-25)/3)</f>
        <v>0.99973313560187882</v>
      </c>
      <c r="AF19" s="21" cm="1">
        <f t="array" aca="1" ref="AF19" ca="1">INDIRECT("DATA!J" &amp; 422-5*(ROW()-3)/2+(COLUMN()-26)/3)</f>
        <v>0.97745098419899679</v>
      </c>
      <c r="AG19" s="19" cm="1">
        <f t="array" aca="1" ref="AG19" ca="1">INDIRECT("DATA!H" &amp; 422-5*(ROW()-3)/2+(COLUMN()-24)/3)</f>
        <v>0.78693317746035929</v>
      </c>
      <c r="AH19" s="20" cm="1">
        <f t="array" aca="1" ref="AH19" ca="1">INDIRECT("DATA!I" &amp; 422-5*(ROW()-3)/2+(COLUMN()-25)/3)</f>
        <v>0.99806305908321402</v>
      </c>
      <c r="AI19" s="21" cm="1">
        <f t="array" aca="1" ref="AI19" ca="1">INDIRECT("DATA!J" &amp; 422-5*(ROW()-3)/2+(COLUMN()-26)/3)</f>
        <v>0.93745432465062561</v>
      </c>
      <c r="AJ19" s="19" cm="1">
        <f t="array" aca="1" ref="AJ19" ca="1">INDIRECT("DATA!H" &amp; 422-5*(ROW()-3)/2+(COLUMN()-24)/3)</f>
        <v>0.51980088144024583</v>
      </c>
      <c r="AK19" s="20" cm="1">
        <f t="array" aca="1" ref="AK19" ca="1">INDIRECT("DATA!I" &amp; 422-5*(ROW()-3)/2+(COLUMN()-25)/3)</f>
        <v>0.96295728749862997</v>
      </c>
      <c r="AL19" s="21" cm="1">
        <f t="array" aca="1" ref="AL19" ca="1">INDIRECT("DATA!J" &amp; 422-5*(ROW()-3)/2+(COLUMN()-26)/3)</f>
        <v>0.76755112799206937</v>
      </c>
    </row>
    <row r="20" spans="2:38" x14ac:dyDescent="0.2">
      <c r="B20" s="34"/>
      <c r="C20" s="41">
        <v>-20</v>
      </c>
      <c r="D20" s="4" t="s">
        <v>16</v>
      </c>
      <c r="E20" s="14" cm="1">
        <f t="array" aca="1" ref="E20" ca="1">INDIRECT("DATA!E"&amp;107-5*(ROW()-2)/2+(COLUMN()-5)/3)</f>
        <v>0.99649834846842</v>
      </c>
      <c r="F20" s="15" cm="1">
        <f t="array" aca="1" ref="F20" ca="1">INDIRECT("DATA!F" &amp; 107-5*(ROW()-2)/2+(COLUMN()-6)/3)</f>
        <v>0.99861920368920565</v>
      </c>
      <c r="G20" s="16" cm="1">
        <f t="array" aca="1" ref="G20" ca="1">INDIRECT("DATA!G" &amp; 107-5*(ROW()-2)/2+(COLUMN()-7)/3)</f>
        <v>0.99816842177057685</v>
      </c>
      <c r="H20" s="14" cm="1">
        <f t="array" aca="1" ref="H20" ca="1">INDIRECT("DATA!E"&amp;107-5*(ROW()-2)/2+(COLUMN()-5)/3)</f>
        <v>0.98815416290167279</v>
      </c>
      <c r="I20" s="15" cm="1">
        <f t="array" aca="1" ref="I20" ca="1">INDIRECT("DATA!F" &amp; 107-5*(ROW()-2)/2+(COLUMN()-6)/3)</f>
        <v>0.99673953629266165</v>
      </c>
      <c r="J20" s="16" cm="1">
        <f t="array" aca="1" ref="J20" ca="1">INDIRECT("DATA!G" &amp; 107-5*(ROW()-2)/2+(COLUMN()-7)/3)</f>
        <v>0.99398276101646121</v>
      </c>
      <c r="K20" s="14" cm="1">
        <f t="array" aca="1" ref="K20" ca="1">INDIRECT("DATA!E"&amp;107-5*(ROW()-2)/2+(COLUMN()-5)/3)</f>
        <v>0.96493722087944844</v>
      </c>
      <c r="L20" s="15" cm="1">
        <f t="array" aca="1" ref="L20" ca="1">INDIRECT("DATA!F" &amp; 107-5*(ROW()-2)/2+(COLUMN()-6)/3)</f>
        <v>0.99671851021232161</v>
      </c>
      <c r="M20" s="16" cm="1">
        <f t="array" aca="1" ref="M20" ca="1">INDIRECT("DATA!G" &amp; 107-5*(ROW()-2)/2+(COLUMN()-7)/3)</f>
        <v>0.98694629030707159</v>
      </c>
      <c r="N20" s="14" cm="1">
        <f t="array" aca="1" ref="N20" ca="1">INDIRECT("DATA!E"&amp;107-5*(ROW()-2)/2+(COLUMN()-5)/3)</f>
        <v>0.86934621408634716</v>
      </c>
      <c r="O20" s="15" cm="1">
        <f t="array" aca="1" ref="O20" ca="1">INDIRECT("DATA!F" &amp; 107-5*(ROW()-2)/2+(COLUMN()-6)/3)</f>
        <v>0.99007542943376237</v>
      </c>
      <c r="P20" s="16" cm="1">
        <f t="array" aca="1" ref="P20" ca="1">INDIRECT("DATA!G" &amp; 107-5*(ROW()-2)/2+(COLUMN()-7)/3)</f>
        <v>0.9641309704657004</v>
      </c>
      <c r="Q20" s="14" cm="1">
        <f t="array" aca="1" ref="Q20" ca="1">INDIRECT("DATA!E"&amp;107-5*(ROW()-2)/2+(COLUMN()-5)/3)</f>
        <v>0.84720093815325548</v>
      </c>
      <c r="R20" s="15" cm="1">
        <f t="array" aca="1" ref="R20" ca="1">INDIRECT("DATA!F" &amp; 107-5*(ROW()-2)/2+(COLUMN()-6)/3)</f>
        <v>0.99848867230908001</v>
      </c>
      <c r="S20" s="16" cm="1">
        <f t="array" aca="1" ref="S20" ca="1">INDIRECT("DATA!G" &amp; 107-5*(ROW()-2)/2+(COLUMN()-7)/3)</f>
        <v>0.94595384028535257</v>
      </c>
      <c r="U20" s="34"/>
      <c r="V20" s="41">
        <v>-20</v>
      </c>
      <c r="W20" s="4" t="s">
        <v>16</v>
      </c>
      <c r="X20" s="14" cm="1">
        <f t="array" aca="1" ref="X20" ca="1">INDIRECT("DATA!E"&amp;422-5*(ROW()-2)/2+(COLUMN()-24)/3)</f>
        <v>0.99631720270199065</v>
      </c>
      <c r="Y20" s="15" cm="1">
        <f t="array" aca="1" ref="Y20" ca="1">INDIRECT("DATA!F" &amp; 422-5*(ROW()-2)/2+(COLUMN()-25)/3)</f>
        <v>0.99874072504332823</v>
      </c>
      <c r="Z20" s="16" cm="1">
        <f t="array" aca="1" ref="Z20" ca="1">INDIRECT("DATA!G" &amp; 422-5*(ROW()-2)/2+(COLUMN()-26)/3)</f>
        <v>0.99821971583088498</v>
      </c>
      <c r="AA20" s="14" cm="1">
        <f t="array" aca="1" ref="AA20" ca="1">INDIRECT("DATA!E"&amp;422-5*(ROW()-2)/2+(COLUMN()-24)/3)</f>
        <v>0.98819107243864601</v>
      </c>
      <c r="AB20" s="15" cm="1">
        <f t="array" aca="1" ref="AB20" ca="1">INDIRECT("DATA!F" &amp; 422-5*(ROW()-2)/2+(COLUMN()-25)/3)</f>
        <v>0.99677242842392122</v>
      </c>
      <c r="AC20" s="16" cm="1">
        <f t="array" aca="1" ref="AC20" ca="1">INDIRECT("DATA!G" &amp; 422-5*(ROW()-2)/2+(COLUMN()-26)/3)</f>
        <v>0.99385196546049803</v>
      </c>
      <c r="AD20" s="14" cm="1">
        <f t="array" aca="1" ref="AD20" ca="1">INDIRECT("DATA!E"&amp;422-5*(ROW()-2)/2+(COLUMN()-24)/3)</f>
        <v>0.9568094803914684</v>
      </c>
      <c r="AE20" s="15" cm="1">
        <f t="array" aca="1" ref="AE20" ca="1">INDIRECT("DATA!F" &amp; 422-5*(ROW()-2)/2+(COLUMN()-25)/3)</f>
        <v>0.99661027162120119</v>
      </c>
      <c r="AF20" s="16" cm="1">
        <f t="array" aca="1" ref="AF20" ca="1">INDIRECT("DATA!G" &amp; 422-5*(ROW()-2)/2+(COLUMN()-26)/3)</f>
        <v>0.98556803659205905</v>
      </c>
      <c r="AG20" s="14" cm="1">
        <f t="array" aca="1" ref="AG20" ca="1">INDIRECT("DATA!E"&amp;422-5*(ROW()-2)/2+(COLUMN()-24)/3)</f>
        <v>0.81336343417591728</v>
      </c>
      <c r="AH20" s="15" cm="1">
        <f t="array" aca="1" ref="AH20" ca="1">INDIRECT("DATA!F" &amp; 422-5*(ROW()-2)/2+(COLUMN()-25)/3)</f>
        <v>0.98802467002269523</v>
      </c>
      <c r="AI20" s="16" cm="1">
        <f t="array" aca="1" ref="AI20" ca="1">INDIRECT("DATA!G" &amp; 422-5*(ROW()-2)/2+(COLUMN()-26)/3)</f>
        <v>0.95235040124015136</v>
      </c>
      <c r="AJ20" s="14" cm="1">
        <f t="array" aca="1" ref="AJ20" ca="1">INDIRECT("DATA!E"&amp;422-5*(ROW()-2)/2+(COLUMN()-24)/3)</f>
        <v>0.75043455287299077</v>
      </c>
      <c r="AK20" s="15" cm="1">
        <f t="array" aca="1" ref="AK20" ca="1">INDIRECT("DATA!F" &amp; 422-5*(ROW()-2)/2+(COLUMN()-25)/3)</f>
        <v>0.9982478731688138</v>
      </c>
      <c r="AL20" s="16" cm="1">
        <f t="array" aca="1" ref="AL20" ca="1">INDIRECT("DATA!G" &amp; 422-5*(ROW()-2)/2+(COLUMN()-26)/3)</f>
        <v>0.91581102550790261</v>
      </c>
    </row>
    <row r="21" spans="2:38" ht="17" thickBot="1" x14ac:dyDescent="0.25">
      <c r="B21" s="34"/>
      <c r="C21" s="41"/>
      <c r="D21" s="5" t="s">
        <v>15</v>
      </c>
      <c r="E21" s="19" cm="1">
        <f t="array" aca="1" ref="E21" ca="1">INDIRECT("DATA!H" &amp; 107-5*(ROW()-3)/2+(COLUMN()-5)/3)</f>
        <v>0.99655418107695959</v>
      </c>
      <c r="F21" s="20" cm="1">
        <f t="array" aca="1" ref="F21" ca="1">INDIRECT("DATA!I" &amp; 107-5*(ROW()-3)/2+(COLUMN()-6)/3)</f>
        <v>0.99954978153524965</v>
      </c>
      <c r="G21" s="21" cm="1">
        <f t="array" aca="1" ref="G21" ca="1">INDIRECT("DATA!J" &amp; 107-5*(ROW()-3)/2+(COLUMN()-7)/3)</f>
        <v>0.99825743297435521</v>
      </c>
      <c r="H21" s="19" cm="1">
        <f t="array" aca="1" ref="H21" ca="1">INDIRECT("DATA!H" &amp; 107-5*(ROW()-3)/2+(COLUMN()-5)/3)</f>
        <v>0.98556854885714362</v>
      </c>
      <c r="I21" s="20" cm="1">
        <f t="array" aca="1" ref="I21" ca="1">INDIRECT("DATA!I" &amp; 107-5*(ROW()-3)/2+(COLUMN()-6)/3)</f>
        <v>0.99999309891144805</v>
      </c>
      <c r="J21" s="21" cm="1">
        <f t="array" aca="1" ref="J21" ca="1">INDIRECT("DATA!J" &amp; 107-5*(ROW()-3)/2+(COLUMN()-7)/3)</f>
        <v>0.99368723568719597</v>
      </c>
      <c r="K21" s="19" cm="1">
        <f t="array" aca="1" ref="K21" ca="1">INDIRECT("DATA!H" &amp; 107-5*(ROW()-3)/2+(COLUMN()-5)/3)</f>
        <v>0.94609120168526939</v>
      </c>
      <c r="L21" s="20" cm="1">
        <f t="array" aca="1" ref="L21" ca="1">INDIRECT("DATA!I" &amp; 107-5*(ROW()-3)/2+(COLUMN()-6)/3)</f>
        <v>0.99983355954915565</v>
      </c>
      <c r="M21" s="21" cm="1">
        <f t="array" aca="1" ref="M21" ca="1">INDIRECT("DATA!J" &amp; 107-5*(ROW()-3)/2+(COLUMN()-7)/3)</f>
        <v>0.97714911902770563</v>
      </c>
      <c r="N21" s="19" cm="1">
        <f t="array" aca="1" ref="N21" ca="1">INDIRECT("DATA!H" &amp; 107-5*(ROW()-3)/2+(COLUMN()-5)/3)</f>
        <v>0.87142511965385283</v>
      </c>
      <c r="O21" s="20" cm="1">
        <f t="array" aca="1" ref="O21" ca="1">INDIRECT("DATA!I" &amp; 107-5*(ROW()-3)/2+(COLUMN()-6)/3)</f>
        <v>0.99867222416774915</v>
      </c>
      <c r="P21" s="21" cm="1">
        <f t="array" aca="1" ref="P21" ca="1">INDIRECT("DATA!J" &amp; 107-5*(ROW()-3)/2+(COLUMN()-7)/3)</f>
        <v>0.9444409761323328</v>
      </c>
      <c r="Q21" s="19" cm="1">
        <f t="array" aca="1" ref="Q21" ca="1">INDIRECT("DATA!H" &amp; 107-5*(ROW()-3)/2+(COLUMN()-5)/3)</f>
        <v>0.74178114830790221</v>
      </c>
      <c r="R21" s="20" cm="1">
        <f t="array" aca="1" ref="R21" ca="1">INDIRECT("DATA!I" &amp; 107-5*(ROW()-3)/2+(COLUMN()-6)/3)</f>
        <v>0.98076860550957456</v>
      </c>
      <c r="S21" s="21" cm="1">
        <f t="array" aca="1" ref="S21" ca="1">INDIRECT("DATA!J" &amp; 107-5*(ROW()-3)/2+(COLUMN()-7)/3)</f>
        <v>0.87753268134052687</v>
      </c>
      <c r="U21" s="34"/>
      <c r="V21" s="41"/>
      <c r="W21" s="5" t="s">
        <v>15</v>
      </c>
      <c r="X21" s="19" cm="1">
        <f t="array" aca="1" ref="X21" ca="1">INDIRECT("DATA!H" &amp; 422-5*(ROW()-3)/2+(COLUMN()-24)/3)</f>
        <v>0.99765294029606355</v>
      </c>
      <c r="Y21" s="20" cm="1">
        <f t="array" aca="1" ref="Y21" ca="1">INDIRECT("DATA!I" &amp; 422-5*(ROW()-3)/2+(COLUMN()-25)/3)</f>
        <v>0.99964083740360443</v>
      </c>
      <c r="Z21" s="21" cm="1">
        <f t="array" aca="1" ref="Z21" ca="1">INDIRECT("DATA!J" &amp; 422-5*(ROW()-3)/2+(COLUMN()-26)/3)</f>
        <v>0.9988800966364616</v>
      </c>
      <c r="AA21" s="19" cm="1">
        <f t="array" aca="1" ref="AA21" ca="1">INDIRECT("DATA!H" &amp; 422-5*(ROW()-3)/2+(COLUMN()-24)/3)</f>
        <v>0.98368653224568459</v>
      </c>
      <c r="AB21" s="20" cm="1">
        <f t="array" aca="1" ref="AB21" ca="1">INDIRECT("DATA!I" &amp; 422-5*(ROW()-3)/2+(COLUMN()-25)/3)</f>
        <v>1</v>
      </c>
      <c r="AC21" s="21" cm="1">
        <f t="array" aca="1" ref="AC21" ca="1">INDIRECT("DATA!J" &amp; 422-5*(ROW()-3)/2+(COLUMN()-26)/3)</f>
        <v>0.9953203467150844</v>
      </c>
      <c r="AD21" s="19" cm="1">
        <f t="array" aca="1" ref="AD21" ca="1">INDIRECT("DATA!H" &amp; 422-5*(ROW()-3)/2+(COLUMN()-24)/3)</f>
        <v>0.93158975250332166</v>
      </c>
      <c r="AE21" s="20" cm="1">
        <f t="array" aca="1" ref="AE21" ca="1">INDIRECT("DATA!I" &amp; 422-5*(ROW()-3)/2+(COLUMN()-25)/3)</f>
        <v>0.99987961401953418</v>
      </c>
      <c r="AF21" s="21" cm="1">
        <f t="array" aca="1" ref="AF21" ca="1">INDIRECT("DATA!J" &amp; 422-5*(ROW()-3)/2+(COLUMN()-26)/3)</f>
        <v>0.98068194745727355</v>
      </c>
      <c r="AG21" s="19" cm="1">
        <f t="array" aca="1" ref="AG21" ca="1">INDIRECT("DATA!H" &amp; 422-5*(ROW()-3)/2+(COLUMN()-24)/3)</f>
        <v>0.80723386625793869</v>
      </c>
      <c r="AH21" s="20" cm="1">
        <f t="array" aca="1" ref="AH21" ca="1">INDIRECT("DATA!I" &amp; 422-5*(ROW()-3)/2+(COLUMN()-25)/3)</f>
        <v>0.99836823478312176</v>
      </c>
      <c r="AI21" s="21" cm="1">
        <f t="array" aca="1" ref="AI21" ca="1">INDIRECT("DATA!J" &amp; 422-5*(ROW()-3)/2+(COLUMN()-26)/3)</f>
        <v>0.94449208310503718</v>
      </c>
      <c r="AJ21" s="19" cm="1">
        <f t="array" aca="1" ref="AJ21" ca="1">INDIRECT("DATA!H" &amp; 422-5*(ROW()-3)/2+(COLUMN()-24)/3)</f>
        <v>0.55945771244808939</v>
      </c>
      <c r="AK21" s="20" cm="1">
        <f t="array" aca="1" ref="AK21" ca="1">INDIRECT("DATA!I" &amp; 422-5*(ROW()-3)/2+(COLUMN()-25)/3)</f>
        <v>0.97240968360801239</v>
      </c>
      <c r="AL21" s="21" cm="1">
        <f t="array" aca="1" ref="AL21" ca="1">INDIRECT("DATA!J" &amp; 422-5*(ROW()-3)/2+(COLUMN()-26)/3)</f>
        <v>0.79540258185565504</v>
      </c>
    </row>
    <row r="22" spans="2:38" x14ac:dyDescent="0.2">
      <c r="B22" s="34"/>
      <c r="C22" s="41">
        <v>-25</v>
      </c>
      <c r="D22" s="2" t="s">
        <v>16</v>
      </c>
      <c r="E22" s="14" cm="1">
        <f t="array" aca="1" ref="E22" ca="1">INDIRECT("DATA!E"&amp;107-5*(ROW()-2)/2+(COLUMN()-5)/3)</f>
        <v>0.99677090033559201</v>
      </c>
      <c r="F22" s="15" cm="1">
        <f t="array" aca="1" ref="F22" ca="1">INDIRECT("DATA!F" &amp; 107-5*(ROW()-2)/2+(COLUMN()-6)/3)</f>
        <v>0.99987064516654045</v>
      </c>
      <c r="G22" s="16" cm="1">
        <f t="array" aca="1" ref="G22" ca="1">INDIRECT("DATA!G" &amp; 107-5*(ROW()-2)/2+(COLUMN()-7)/3)</f>
        <v>0.99888045610399123</v>
      </c>
      <c r="H22" s="14" cm="1">
        <f t="array" aca="1" ref="H22" ca="1">INDIRECT("DATA!E"&amp;107-5*(ROW()-2)/2+(COLUMN()-5)/3)</f>
        <v>0.98770486323775675</v>
      </c>
      <c r="I22" s="15" cm="1">
        <f t="array" aca="1" ref="I22" ca="1">INDIRECT("DATA!F" &amp; 107-5*(ROW()-2)/2+(COLUMN()-6)/3)</f>
        <v>0.99716343568217236</v>
      </c>
      <c r="J22" s="16" cm="1">
        <f t="array" aca="1" ref="J22" ca="1">INDIRECT("DATA!G" &amp; 107-5*(ROW()-2)/2+(COLUMN()-7)/3)</f>
        <v>0.99500153554336757</v>
      </c>
      <c r="K22" s="14" cm="1">
        <f t="array" aca="1" ref="K22" ca="1">INDIRECT("DATA!E"&amp;107-5*(ROW()-2)/2+(COLUMN()-5)/3)</f>
        <v>0.96473048305282161</v>
      </c>
      <c r="L22" s="15" cm="1">
        <f t="array" aca="1" ref="L22" ca="1">INDIRECT("DATA!F" &amp; 107-5*(ROW()-2)/2+(COLUMN()-6)/3)</f>
        <v>0.99438267790377399</v>
      </c>
      <c r="M22" s="16" cm="1">
        <f t="array" aca="1" ref="M22" ca="1">INDIRECT("DATA!G" &amp; 107-5*(ROW()-2)/2+(COLUMN()-7)/3)</f>
        <v>0.98484814096850337</v>
      </c>
      <c r="N22" s="14" cm="1">
        <f t="array" aca="1" ref="N22" ca="1">INDIRECT("DATA!E"&amp;107-5*(ROW()-2)/2+(COLUMN()-5)/3)</f>
        <v>0.87649238032590715</v>
      </c>
      <c r="O22" s="15" cm="1">
        <f t="array" aca="1" ref="O22" ca="1">INDIRECT("DATA!F" &amp; 107-5*(ROW()-2)/2+(COLUMN()-6)/3)</f>
        <v>0.99072433221713896</v>
      </c>
      <c r="P22" s="16" cm="1">
        <f t="array" aca="1" ref="P22" ca="1">INDIRECT("DATA!G" &amp; 107-5*(ROW()-2)/2+(COLUMN()-7)/3)</f>
        <v>0.96626127232658798</v>
      </c>
      <c r="Q22" s="14" cm="1">
        <f t="array" aca="1" ref="Q22" ca="1">INDIRECT("DATA!E"&amp;107-5*(ROW()-2)/2+(COLUMN()-5)/3)</f>
        <v>0.85695198266660155</v>
      </c>
      <c r="R22" s="15" cm="1">
        <f t="array" aca="1" ref="R22" ca="1">INDIRECT("DATA!F" &amp; 107-5*(ROW()-2)/2+(COLUMN()-6)/3)</f>
        <v>0.99861321088618482</v>
      </c>
      <c r="S22" s="16" cm="1">
        <f t="array" aca="1" ref="S22" ca="1">INDIRECT("DATA!G" &amp; 107-5*(ROW()-2)/2+(COLUMN()-7)/3)</f>
        <v>0.94950594804871735</v>
      </c>
      <c r="U22" s="34"/>
      <c r="V22" s="41">
        <v>-25</v>
      </c>
      <c r="W22" s="2" t="s">
        <v>16</v>
      </c>
      <c r="X22" s="14" cm="1">
        <f t="array" aca="1" ref="X22" ca="1">INDIRECT("DATA!E"&amp;422-5*(ROW()-2)/2+(COLUMN()-24)/3)</f>
        <v>0.9966682240353868</v>
      </c>
      <c r="Y22" s="15" cm="1">
        <f t="array" aca="1" ref="Y22" ca="1">INDIRECT("DATA!F" &amp; 422-5*(ROW()-2)/2+(COLUMN()-25)/3)</f>
        <v>0.99990670525588821</v>
      </c>
      <c r="Z22" s="16" cm="1">
        <f t="array" aca="1" ref="Z22" ca="1">INDIRECT("DATA!G" &amp; 422-5*(ROW()-2)/2+(COLUMN()-26)/3)</f>
        <v>0.99890117925722965</v>
      </c>
      <c r="AA22" s="14" cm="1">
        <f t="array" aca="1" ref="AA22" ca="1">INDIRECT("DATA!E"&amp;422-5*(ROW()-2)/2+(COLUMN()-24)/3)</f>
        <v>0.98608057327957177</v>
      </c>
      <c r="AB22" s="15" cm="1">
        <f t="array" aca="1" ref="AB22" ca="1">INDIRECT("DATA!F" &amp; 422-5*(ROW()-2)/2+(COLUMN()-25)/3)</f>
        <v>0.99725727344403436</v>
      </c>
      <c r="AC22" s="16" cm="1">
        <f t="array" aca="1" ref="AC22" ca="1">INDIRECT("DATA!G" &amp; 422-5*(ROW()-2)/2+(COLUMN()-26)/3)</f>
        <v>0.99481292243187158</v>
      </c>
      <c r="AD22" s="14" cm="1">
        <f t="array" aca="1" ref="AD22" ca="1">INDIRECT("DATA!E"&amp;422-5*(ROW()-2)/2+(COLUMN()-24)/3)</f>
        <v>0.963198244579347</v>
      </c>
      <c r="AE22" s="15" cm="1">
        <f t="array" aca="1" ref="AE22" ca="1">INDIRECT("DATA!F" &amp; 422-5*(ROW()-2)/2+(COLUMN()-25)/3)</f>
        <v>0.99408481787740077</v>
      </c>
      <c r="AF22" s="16" cm="1">
        <f t="array" aca="1" ref="AF22" ca="1">INDIRECT("DATA!G" &amp; 422-5*(ROW()-2)/2+(COLUMN()-26)/3)</f>
        <v>0.98353429329706843</v>
      </c>
      <c r="AG22" s="14" cm="1">
        <f t="array" aca="1" ref="AG22" ca="1">INDIRECT("DATA!E"&amp;422-5*(ROW()-2)/2+(COLUMN()-24)/3)</f>
        <v>0.82669206914151894</v>
      </c>
      <c r="AH22" s="15" cm="1">
        <f t="array" aca="1" ref="AH22" ca="1">INDIRECT("DATA!F" &amp; 422-5*(ROW()-2)/2+(COLUMN()-25)/3)</f>
        <v>0.98890037548912035</v>
      </c>
      <c r="AI22" s="16" cm="1">
        <f t="array" aca="1" ref="AI22" ca="1">INDIRECT("DATA!G" &amp; 422-5*(ROW()-2)/2+(COLUMN()-26)/3)</f>
        <v>0.95586265633997003</v>
      </c>
      <c r="AJ22" s="14" cm="1">
        <f t="array" aca="1" ref="AJ22" ca="1">INDIRECT("DATA!E"&amp;422-5*(ROW()-2)/2+(COLUMN()-24)/3)</f>
        <v>0.77281945138150299</v>
      </c>
      <c r="AK22" s="15" cm="1">
        <f t="array" aca="1" ref="AK22" ca="1">INDIRECT("DATA!F" &amp; 422-5*(ROW()-2)/2+(COLUMN()-25)/3)</f>
        <v>0.99844215586707319</v>
      </c>
      <c r="AL22" s="16" cm="1">
        <f t="array" aca="1" ref="AL22" ca="1">INDIRECT("DATA!G" &amp; 422-5*(ROW()-2)/2+(COLUMN()-26)/3)</f>
        <v>0.92372697388654779</v>
      </c>
    </row>
    <row r="23" spans="2:38" ht="17" thickBot="1" x14ac:dyDescent="0.25">
      <c r="B23" s="34"/>
      <c r="C23" s="44"/>
      <c r="D23" s="6" t="s">
        <v>15</v>
      </c>
      <c r="E23" s="19" cm="1">
        <f t="array" aca="1" ref="E23" ca="1">INDIRECT("DATA!H" &amp; 107-5*(ROW()-3)/2+(COLUMN()-5)/3)</f>
        <v>0.99709674151274963</v>
      </c>
      <c r="F23" s="20" cm="1">
        <f t="array" aca="1" ref="F23" ca="1">INDIRECT("DATA!I" &amp; 107-5*(ROW()-3)/2+(COLUMN()-6)/3)</f>
        <v>0.99994570213427436</v>
      </c>
      <c r="G23" s="21" cm="1">
        <f t="array" aca="1" ref="G23" ca="1">INDIRECT("DATA!J" &amp; 107-5*(ROW()-3)/2+(COLUMN()-7)/3)</f>
        <v>0.9985520218819498</v>
      </c>
      <c r="H23" s="19" cm="1">
        <f t="array" aca="1" ref="H23" ca="1">INDIRECT("DATA!H" &amp; 107-5*(ROW()-3)/2+(COLUMN()-5)/3)</f>
        <v>0.98754730469899199</v>
      </c>
      <c r="I23" s="20" cm="1">
        <f t="array" aca="1" ref="I23" ca="1">INDIRECT("DATA!I" &amp; 107-5*(ROW()-3)/2+(COLUMN()-6)/3)</f>
        <v>0.99998782151187005</v>
      </c>
      <c r="J23" s="21" cm="1">
        <f t="array" aca="1" ref="J23" ca="1">INDIRECT("DATA!J" &amp; 107-5*(ROW()-3)/2+(COLUMN()-7)/3)</f>
        <v>0.9945687372275458</v>
      </c>
      <c r="K23" s="19" cm="1">
        <f t="array" aca="1" ref="K23" ca="1">INDIRECT("DATA!H" &amp; 107-5*(ROW()-3)/2+(COLUMN()-5)/3)</f>
        <v>0.949868291658713</v>
      </c>
      <c r="L23" s="20" cm="1">
        <f t="array" aca="1" ref="L23" ca="1">INDIRECT("DATA!I" &amp; 107-5*(ROW()-3)/2+(COLUMN()-6)/3)</f>
        <v>0.99986052798428504</v>
      </c>
      <c r="M23" s="21" cm="1">
        <f t="array" aca="1" ref="M23" ca="1">INDIRECT("DATA!J" &amp; 107-5*(ROW()-3)/2+(COLUMN()-7)/3)</f>
        <v>0.97813656622097278</v>
      </c>
      <c r="N23" s="19" cm="1">
        <f t="array" aca="1" ref="N23" ca="1">INDIRECT("DATA!H" &amp; 107-5*(ROW()-3)/2+(COLUMN()-5)/3)</f>
        <v>0.87846791885289721</v>
      </c>
      <c r="O23" s="20" cm="1">
        <f t="array" aca="1" ref="O23" ca="1">INDIRECT("DATA!I" &amp; 107-5*(ROW()-3)/2+(COLUMN()-6)/3)</f>
        <v>0.99875525526366882</v>
      </c>
      <c r="P23" s="21" cm="1">
        <f t="array" aca="1" ref="P23" ca="1">INDIRECT("DATA!J" &amp; 107-5*(ROW()-3)/2+(COLUMN()-7)/3)</f>
        <v>0.9477888303270432</v>
      </c>
      <c r="Q23" s="19" cm="1">
        <f t="array" aca="1" ref="Q23" ca="1">INDIRECT("DATA!H" &amp; 107-5*(ROW()-3)/2+(COLUMN()-5)/3)</f>
        <v>0.7561510390216889</v>
      </c>
      <c r="R23" s="20" cm="1">
        <f t="array" aca="1" ref="R23" ca="1">INDIRECT("DATA!I" &amp; 107-5*(ROW()-3)/2+(COLUMN()-6)/3)</f>
        <v>0.98297359606604118</v>
      </c>
      <c r="S23" s="21" cm="1">
        <f t="array" aca="1" ref="S23" ca="1">INDIRECT("DATA!J" &amp; 107-5*(ROW()-3)/2+(COLUMN()-7)/3)</f>
        <v>0.88497163775662557</v>
      </c>
      <c r="U23" s="34"/>
      <c r="V23" s="44"/>
      <c r="W23" s="6" t="s">
        <v>15</v>
      </c>
      <c r="X23" s="19" cm="1">
        <f t="array" aca="1" ref="X23" ca="1">INDIRECT("DATA!H" &amp; 422-5*(ROW()-3)/2+(COLUMN()-24)/3)</f>
        <v>0.99845816770395202</v>
      </c>
      <c r="Y23" s="20" cm="1">
        <f t="array" aca="1" ref="Y23" ca="1">INDIRECT("DATA!I" &amp; 422-5*(ROW()-3)/2+(COLUMN()-25)/3)</f>
        <v>0.99997993601151836</v>
      </c>
      <c r="Z23" s="21" cm="1">
        <f t="array" aca="1" ref="Z23" ca="1">INDIRECT("DATA!J" &amp; 422-5*(ROW()-3)/2+(COLUMN()-26)/3)</f>
        <v>0.99908932598584277</v>
      </c>
      <c r="AA23" s="19" cm="1">
        <f t="array" aca="1" ref="AA23" ca="1">INDIRECT("DATA!H" &amp; 422-5*(ROW()-3)/2+(COLUMN()-24)/3)</f>
        <v>0.98558439873705284</v>
      </c>
      <c r="AB23" s="20" cm="1">
        <f t="array" aca="1" ref="AB23" ca="1">INDIRECT("DATA!I" &amp; 422-5*(ROW()-3)/2+(COLUMN()-25)/3)</f>
        <v>0.9999979936011516</v>
      </c>
      <c r="AC23" s="21" cm="1">
        <f t="array" aca="1" ref="AC23" ca="1">INDIRECT("DATA!J" &amp; 422-5*(ROW()-3)/2+(COLUMN()-26)/3)</f>
        <v>0.99603671368937663</v>
      </c>
      <c r="AD23" s="19" cm="1">
        <f t="array" aca="1" ref="AD23" ca="1">INDIRECT("DATA!H" &amp; 422-5*(ROW()-3)/2+(COLUMN()-24)/3)</f>
        <v>0.93764230711494678</v>
      </c>
      <c r="AE23" s="20" cm="1">
        <f t="array" aca="1" ref="AE23" ca="1">INDIRECT("DATA!I" &amp; 422-5*(ROW()-3)/2+(COLUMN()-25)/3)</f>
        <v>0.99989967825402559</v>
      </c>
      <c r="AF23" s="21" cm="1">
        <f t="array" aca="1" ref="AF23" ca="1">INDIRECT("DATA!J" &amp; 422-5*(ROW()-3)/2+(COLUMN()-26)/3)</f>
        <v>0.98187172085351315</v>
      </c>
      <c r="AG23" s="19" cm="1">
        <f t="array" aca="1" ref="AG23" ca="1">INDIRECT("DATA!H" &amp; 422-5*(ROW()-3)/2+(COLUMN()-24)/3)</f>
        <v>0.82034208803544362</v>
      </c>
      <c r="AH23" s="20" cm="1">
        <f t="array" aca="1" ref="AH23" ca="1">INDIRECT("DATA!I" &amp; 422-5*(ROW()-3)/2+(COLUMN()-25)/3)</f>
        <v>0.99856902387750401</v>
      </c>
      <c r="AI23" s="21" cm="1">
        <f t="array" aca="1" ref="AI23" ca="1">INDIRECT("DATA!J" &amp; 422-5*(ROW()-3)/2+(COLUMN()-26)/3)</f>
        <v>0.94873258579236996</v>
      </c>
      <c r="AJ23" s="19" cm="1">
        <f t="array" aca="1" ref="AJ23" ca="1">INDIRECT("DATA!H" &amp; 422-5*(ROW()-3)/2+(COLUMN()-24)/3)</f>
        <v>0.59057424739721909</v>
      </c>
      <c r="AK23" s="20" cm="1">
        <f t="array" aca="1" ref="AK23" ca="1">INDIRECT("DATA!I" &amp; 422-5*(ROW()-3)/2+(COLUMN()-25)/3)</f>
        <v>0.97617755542131102</v>
      </c>
      <c r="AL23" s="21" cm="1">
        <f t="array" aca="1" ref="AL23" ca="1">INDIRECT("DATA!J" &amp; 422-5*(ROW()-3)/2+(COLUMN()-26)/3)</f>
        <v>0.81441558650306201</v>
      </c>
    </row>
    <row r="24" spans="2:38" x14ac:dyDescent="0.2">
      <c r="B24" s="34"/>
      <c r="C24" s="35">
        <v>-30</v>
      </c>
      <c r="D24" s="4" t="s">
        <v>16</v>
      </c>
      <c r="E24" s="14" cm="1">
        <f t="array" aca="1" ref="E24" ca="1">INDIRECT("DATA!E"&amp;107-5*(ROW()-2)/2+(COLUMN()-5)/3)</f>
        <v>0.99639462930430123</v>
      </c>
      <c r="F24" s="15" cm="1">
        <f t="array" aca="1" ref="F24" ca="1">INDIRECT("DATA!F" &amp; 107-5*(ROW()-2)/2+(COLUMN()-6)/3)</f>
        <v>0.99858752486639402</v>
      </c>
      <c r="G24" s="16" cm="1">
        <f t="array" aca="1" ref="G24" ca="1">INDIRECT("DATA!G" &amp; 107-5*(ROW()-2)/2+(COLUMN()-7)/3)</f>
        <v>0.99809979732654919</v>
      </c>
      <c r="H24" s="14" cm="1">
        <f t="array" aca="1" ref="H24" ca="1">INDIRECT("DATA!E"&amp;107-5*(ROW()-2)/2+(COLUMN()-5)/3)</f>
        <v>0.98896697610344564</v>
      </c>
      <c r="I24" s="15" cm="1">
        <f t="array" aca="1" ref="I24" ca="1">INDIRECT("DATA!F" &amp; 107-5*(ROW()-2)/2+(COLUMN()-6)/3)</f>
        <v>0.99721689574083405</v>
      </c>
      <c r="J24" s="16" cm="1">
        <f t="array" aca="1" ref="J24" ca="1">INDIRECT("DATA!G" &amp; 107-5*(ROW()-2)/2+(COLUMN()-7)/3)</f>
        <v>0.994729588459902</v>
      </c>
      <c r="K24" s="14" cm="1">
        <f t="array" aca="1" ref="K24" ca="1">INDIRECT("DATA!E"&amp;107-5*(ROW()-2)/2+(COLUMN()-5)/3)</f>
        <v>0.96552675580987202</v>
      </c>
      <c r="L24" s="15" cm="1">
        <f t="array" aca="1" ref="L24" ca="1">INDIRECT("DATA!F" &amp; 107-5*(ROW()-2)/2+(COLUMN()-6)/3)</f>
        <v>0.99546370005520723</v>
      </c>
      <c r="M24" s="16" cm="1">
        <f t="array" aca="1" ref="M24" ca="1">INDIRECT("DATA!G" &amp; 107-5*(ROW()-2)/2+(COLUMN()-7)/3)</f>
        <v>0.98648084788945745</v>
      </c>
      <c r="N24" s="14" cm="1">
        <f t="array" aca="1" ref="N24" ca="1">INDIRECT("DATA!E"&amp;107-5*(ROW()-2)/2+(COLUMN()-5)/3)</f>
        <v>0.88014658548538671</v>
      </c>
      <c r="O24" s="15" cm="1">
        <f t="array" aca="1" ref="O24" ca="1">INDIRECT("DATA!F" &amp; 107-5*(ROW()-2)/2+(COLUMN()-6)/3)</f>
        <v>0.99105210492254059</v>
      </c>
      <c r="P24" s="16" cm="1">
        <f t="array" aca="1" ref="P24" ca="1">INDIRECT("DATA!G" &amp; 107-5*(ROW()-2)/2+(COLUMN()-7)/3)</f>
        <v>0.96734711571043963</v>
      </c>
      <c r="Q24" s="14" cm="1">
        <f t="array" aca="1" ref="Q24" ca="1">INDIRECT("DATA!E"&amp;107-5*(ROW()-2)/2+(COLUMN()-5)/3)</f>
        <v>0.86409694936043091</v>
      </c>
      <c r="R24" s="15" cm="1">
        <f t="array" aca="1" ref="R24" ca="1">INDIRECT("DATA!F" &amp; 107-5*(ROW()-2)/2+(COLUMN()-6)/3)</f>
        <v>0.99852143626913481</v>
      </c>
      <c r="S24" s="16" cm="1">
        <f t="array" aca="1" ref="S24" ca="1">INDIRECT("DATA!G" &amp; 107-5*(ROW()-2)/2+(COLUMN()-7)/3)</f>
        <v>0.95194598210257719</v>
      </c>
      <c r="U24" s="34"/>
      <c r="V24" s="35">
        <v>-30</v>
      </c>
      <c r="W24" s="4" t="s">
        <v>16</v>
      </c>
      <c r="X24" s="14" cm="1">
        <f t="array" aca="1" ref="X24" ca="1">INDIRECT("DATA!E"&amp;422-5*(ROW()-2)/2+(COLUMN()-24)/3)</f>
        <v>0.99624354098551116</v>
      </c>
      <c r="Y24" s="15" cm="1">
        <f t="array" aca="1" ref="Y24" ca="1">INDIRECT("DATA!F" &amp; 422-5*(ROW()-2)/2+(COLUMN()-25)/3)</f>
        <v>0.99871213996278518</v>
      </c>
      <c r="Z24" s="16" cm="1">
        <f t="array" aca="1" ref="Z24" ca="1">INDIRECT("DATA!G" &amp; 422-5*(ROW()-2)/2+(COLUMN()-26)/3)</f>
        <v>0.998135116579276</v>
      </c>
      <c r="AA24" s="14" cm="1">
        <f t="array" aca="1" ref="AA24" ca="1">INDIRECT("DATA!E"&amp;422-5*(ROW()-2)/2+(COLUMN()-24)/3)</f>
        <v>0.98765508638755439</v>
      </c>
      <c r="AB24" s="15" cm="1">
        <f t="array" aca="1" ref="AB24" ca="1">INDIRECT("DATA!F" &amp; 422-5*(ROW()-2)/2+(COLUMN()-25)/3)</f>
        <v>0.99730875942605079</v>
      </c>
      <c r="AC24" s="16" cm="1">
        <f t="array" aca="1" ref="AC24" ca="1">INDIRECT("DATA!G" &amp; 422-5*(ROW()-2)/2+(COLUMN()-26)/3)</f>
        <v>0.99457821433681937</v>
      </c>
      <c r="AD24" s="14" cm="1">
        <f t="array" aca="1" ref="AD24" ca="1">INDIRECT("DATA!E"&amp;422-5*(ROW()-2)/2+(COLUMN()-24)/3)</f>
        <v>0.95799427846190277</v>
      </c>
      <c r="AE24" s="15" cm="1">
        <f t="array" aca="1" ref="AE24" ca="1">INDIRECT("DATA!F" &amp; 422-5*(ROW()-2)/2+(COLUMN()-25)/3)</f>
        <v>0.99525308092884202</v>
      </c>
      <c r="AF24" s="16" cm="1">
        <f t="array" aca="1" ref="AF24" ca="1">INDIRECT("DATA!G" &amp; 422-5*(ROW()-2)/2+(COLUMN()-26)/3)</f>
        <v>0.98514808786049457</v>
      </c>
      <c r="AG24" s="14" cm="1">
        <f t="array" aca="1" ref="AG24" ca="1">INDIRECT("DATA!E"&amp;422-5*(ROW()-2)/2+(COLUMN()-24)/3)</f>
        <v>0.83330504303183062</v>
      </c>
      <c r="AH24" s="15" cm="1">
        <f t="array" aca="1" ref="AH24" ca="1">INDIRECT("DATA!F" &amp; 422-5*(ROW()-2)/2+(COLUMN()-25)/3)</f>
        <v>0.98953493641057</v>
      </c>
      <c r="AI24" s="16" cm="1">
        <f t="array" aca="1" ref="AI24" ca="1">INDIRECT("DATA!G" &amp; 422-5*(ROW()-2)/2+(COLUMN()-26)/3)</f>
        <v>0.95768445408145675</v>
      </c>
      <c r="AJ24" s="14" cm="1">
        <f t="array" aca="1" ref="AJ24" ca="1">INDIRECT("DATA!E"&amp;422-5*(ROW()-2)/2+(COLUMN()-24)/3)</f>
        <v>0.7872164267146744</v>
      </c>
      <c r="AK24" s="15" cm="1">
        <f t="array" aca="1" ref="AK24" ca="1">INDIRECT("DATA!F" &amp; 422-5*(ROW()-2)/2+(COLUMN()-25)/3)</f>
        <v>0.99834452374765481</v>
      </c>
      <c r="AL24" s="16" cm="1">
        <f t="array" aca="1" ref="AL24" ca="1">INDIRECT("DATA!G" &amp; 422-5*(ROW()-2)/2+(COLUMN()-26)/3)</f>
        <v>0.92915943628154518</v>
      </c>
    </row>
    <row r="25" spans="2:38" ht="17" thickBot="1" x14ac:dyDescent="0.25">
      <c r="B25" s="34"/>
      <c r="C25" s="36"/>
      <c r="D25" s="5" t="s">
        <v>15</v>
      </c>
      <c r="E25" s="19" cm="1">
        <f t="array" aca="1" ref="E25" ca="1">INDIRECT("DATA!H" &amp; 107-5*(ROW()-3)/2+(COLUMN()-5)/3)</f>
        <v>0.99641782071654261</v>
      </c>
      <c r="F25" s="20" cm="1">
        <f t="array" aca="1" ref="F25" ca="1">INDIRECT("DATA!I" &amp; 107-5*(ROW()-3)/2+(COLUMN()-6)/3)</f>
        <v>0.99949635073896004</v>
      </c>
      <c r="G25" s="21" cm="1">
        <f t="array" aca="1" ref="G25" ca="1">INDIRECT("DATA!J" &amp; 107-5*(ROW()-3)/2+(COLUMN()-7)/3)</f>
        <v>0.99815728107227542</v>
      </c>
      <c r="H25" s="19" cm="1">
        <f t="array" aca="1" ref="H25" ca="1">INDIRECT("DATA!H" &amp; 107-5*(ROW()-3)/2+(COLUMN()-5)/3)</f>
        <v>0.98608764622824163</v>
      </c>
      <c r="I25" s="20" cm="1">
        <f t="array" aca="1" ref="I25" ca="1">INDIRECT("DATA!I" &amp; 107-5*(ROW()-3)/2+(COLUMN()-6)/3)</f>
        <v>0.99999212579905283</v>
      </c>
      <c r="J25" s="21" cm="1">
        <f t="array" aca="1" ref="J25" ca="1">INDIRECT("DATA!J" &amp; 107-5*(ROW()-3)/2+(COLUMN()-7)/3)</f>
        <v>0.99391400934837082</v>
      </c>
      <c r="K25" s="19" cm="1">
        <f t="array" aca="1" ref="K25" ca="1">INDIRECT("DATA!H" &amp; 107-5*(ROW()-3)/2+(COLUMN()-5)/3)</f>
        <v>0.95004941933277376</v>
      </c>
      <c r="L25" s="20" cm="1">
        <f t="array" aca="1" ref="L25" ca="1">INDIRECT("DATA!I" &amp; 107-5*(ROW()-3)/2+(COLUMN()-6)/3)</f>
        <v>0.99990760314518323</v>
      </c>
      <c r="M25" s="21" cm="1">
        <f t="array" aca="1" ref="M25" ca="1">INDIRECT("DATA!J" &amp; 107-5*(ROW()-3)/2+(COLUMN()-7)/3)</f>
        <v>0.97824260484368719</v>
      </c>
      <c r="N25" s="19" cm="1">
        <f t="array" aca="1" ref="N25" ca="1">INDIRECT("DATA!H" &amp; 107-5*(ROW()-3)/2+(COLUMN()-5)/3)</f>
        <v>0.88203526667549881</v>
      </c>
      <c r="O25" s="20" cm="1">
        <f t="array" aca="1" ref="O25" ca="1">INDIRECT("DATA!I" &amp; 107-5*(ROW()-3)/2+(COLUMN()-6)/3)</f>
        <v>0.99874886698525922</v>
      </c>
      <c r="P25" s="21" cm="1">
        <f t="array" aca="1" ref="P25" ca="1">INDIRECT("DATA!J" &amp; 107-5*(ROW()-3)/2+(COLUMN()-7)/3)</f>
        <v>0.9494867759346286</v>
      </c>
      <c r="Q25" s="19" cm="1">
        <f t="array" aca="1" ref="Q25" ca="1">INDIRECT("DATA!H" &amp; 107-5*(ROW()-3)/2+(COLUMN()-5)/3)</f>
        <v>0.76731143392713808</v>
      </c>
      <c r="R25" s="20" cm="1">
        <f t="array" aca="1" ref="R25" ca="1">INDIRECT("DATA!I" &amp; 107-5*(ROW()-3)/2+(COLUMN()-6)/3)</f>
        <v>0.98612286587193076</v>
      </c>
      <c r="S25" s="21" cm="1">
        <f t="array" aca="1" ref="S25" ca="1">INDIRECT("DATA!J" &amp; 107-5*(ROW()-3)/2+(COLUMN()-7)/3)</f>
        <v>0.89175629475819795</v>
      </c>
      <c r="U25" s="34"/>
      <c r="V25" s="36"/>
      <c r="W25" s="5" t="s">
        <v>15</v>
      </c>
      <c r="X25" s="19" cm="1">
        <f t="array" aca="1" ref="X25" ca="1">INDIRECT("DATA!H" &amp; 422-5*(ROW()-3)/2+(COLUMN()-24)/3)</f>
        <v>0.99678193440746521</v>
      </c>
      <c r="Y25" s="20" cm="1">
        <f t="array" aca="1" ref="Y25" ca="1">INDIRECT("DATA!I" &amp; 422-5*(ROW()-3)/2+(COLUMN()-25)/3)</f>
        <v>0.99959669548123675</v>
      </c>
      <c r="Z25" s="21" cm="1">
        <f t="array" aca="1" ref="Z25" ca="1">INDIRECT("DATA!J" &amp; 422-5*(ROW()-3)/2+(COLUMN()-26)/3)</f>
        <v>0.99878902203120001</v>
      </c>
      <c r="AA25" s="19" cm="1">
        <f t="array" aca="1" ref="AA25" ca="1">INDIRECT("DATA!H" &amp; 422-5*(ROW()-3)/2+(COLUMN()-24)/3)</f>
        <v>0.98452086830714203</v>
      </c>
      <c r="AB25" s="20" cm="1">
        <f t="array" aca="1" ref="AB25" ca="1">INDIRECT("DATA!I" &amp; 422-5*(ROW()-3)/2+(COLUMN()-25)/3)</f>
        <v>1</v>
      </c>
      <c r="AC25" s="21" cm="1">
        <f t="array" aca="1" ref="AC25" ca="1">INDIRECT("DATA!J" &amp; 422-5*(ROW()-3)/2+(COLUMN()-26)/3)</f>
        <v>0.99553843173783119</v>
      </c>
      <c r="AD25" s="19" cm="1">
        <f t="array" aca="1" ref="AD25" ca="1">INDIRECT("DATA!H" &amp; 422-5*(ROW()-3)/2+(COLUMN()-24)/3)</f>
        <v>0.93871326481152562</v>
      </c>
      <c r="AE25" s="20" cm="1">
        <f t="array" aca="1" ref="AE25" ca="1">INDIRECT("DATA!I" &amp; 422-5*(ROW()-3)/2+(COLUMN()-25)/3)</f>
        <v>0.99993579441699398</v>
      </c>
      <c r="AF25" s="21" cm="1">
        <f t="array" aca="1" ref="AF25" ca="1">INDIRECT("DATA!J" &amp; 422-5*(ROW()-3)/2+(COLUMN()-26)/3)</f>
        <v>0.98198720448016596</v>
      </c>
      <c r="AG25" s="19" cm="1">
        <f t="array" aca="1" ref="AG25" ca="1">INDIRECT("DATA!H" &amp; 422-5*(ROW()-3)/2+(COLUMN()-24)/3)</f>
        <v>0.8274739602943515</v>
      </c>
      <c r="AH25" s="20" cm="1">
        <f t="array" aca="1" ref="AH25" ca="1">INDIRECT("DATA!I" &amp; 422-5*(ROW()-3)/2+(COLUMN()-25)/3)</f>
        <v>0.9985589914734162</v>
      </c>
      <c r="AI25" s="21" cm="1">
        <f t="array" aca="1" ref="AI25" ca="1">INDIRECT("DATA!J" &amp; 422-5*(ROW()-3)/2+(COLUMN()-26)/3)</f>
        <v>0.95087445711483842</v>
      </c>
      <c r="AJ25" s="19" cm="1">
        <f t="array" aca="1" ref="AJ25" ca="1">INDIRECT("DATA!H" &amp; 422-5*(ROW()-3)/2+(COLUMN()-24)/3)</f>
        <v>0.61314277567200504</v>
      </c>
      <c r="AK25" s="20" cm="1">
        <f t="array" aca="1" ref="AK25" ca="1">INDIRECT("DATA!I" &amp; 422-5*(ROW()-3)/2+(COLUMN()-25)/3)</f>
        <v>0.98133437171021864</v>
      </c>
      <c r="AL25" s="21" cm="1">
        <f t="array" aca="1" ref="AL25" ca="1">INDIRECT("DATA!J" &amp; 422-5*(ROW()-3)/2+(COLUMN()-26)/3)</f>
        <v>0.83265932727628833</v>
      </c>
    </row>
    <row r="26" spans="2:38" x14ac:dyDescent="0.2">
      <c r="B26" s="34"/>
      <c r="C26" s="35">
        <v>-35</v>
      </c>
      <c r="D26" s="4" t="s">
        <v>16</v>
      </c>
      <c r="E26" s="14" cm="1">
        <f t="array" aca="1" ref="E26" ca="1">INDIRECT("DATA!E"&amp;107-5*(ROW()-2)/2+(COLUMN()-5)/3)</f>
        <v>0.99227841563007035</v>
      </c>
      <c r="F26" s="15" cm="1">
        <f t="array" aca="1" ref="F26" ca="1">INDIRECT("DATA!F" &amp; 107-5*(ROW()-2)/2+(COLUMN()-6)/3)</f>
        <v>0.99650578606199436</v>
      </c>
      <c r="G26" s="16" cm="1">
        <f t="array" aca="1" ref="G26" ca="1">INDIRECT("DATA!G" &amp; 107-5*(ROW()-2)/2+(COLUMN()-7)/3)</f>
        <v>0.99511390591038817</v>
      </c>
      <c r="H26" s="14" cm="1">
        <f t="array" aca="1" ref="H26" ca="1">INDIRECT("DATA!E"&amp;107-5*(ROW()-2)/2+(COLUMN()-5)/3)</f>
        <v>0.98672411064033716</v>
      </c>
      <c r="I26" s="15" cm="1">
        <f t="array" aca="1" ref="I26" ca="1">INDIRECT("DATA!F" &amp; 107-5*(ROW()-2)/2+(COLUMN()-6)/3)</f>
        <v>0.9968381096766048</v>
      </c>
      <c r="J26" s="16" cm="1">
        <f t="array" aca="1" ref="J26" ca="1">INDIRECT("DATA!G" &amp; 107-5*(ROW()-2)/2+(COLUMN()-7)/3)</f>
        <v>0.99350954111985557</v>
      </c>
      <c r="K26" s="14" cm="1">
        <f t="array" aca="1" ref="K26" ca="1">INDIRECT("DATA!E"&amp;107-5*(ROW()-2)/2+(COLUMN()-5)/3)</f>
        <v>0.96538705654029278</v>
      </c>
      <c r="L26" s="15" cm="1">
        <f t="array" aca="1" ref="L26" ca="1">INDIRECT("DATA!F" &amp; 107-5*(ROW()-2)/2+(COLUMN()-6)/3)</f>
        <v>0.9965583385550556</v>
      </c>
      <c r="M26" s="16" cm="1">
        <f t="array" aca="1" ref="M26" ca="1">INDIRECT("DATA!G" &amp; 107-5*(ROW()-2)/2+(COLUMN()-7)/3)</f>
        <v>0.98695139359567063</v>
      </c>
      <c r="N26" s="14" cm="1">
        <f t="array" aca="1" ref="N26" ca="1">INDIRECT("DATA!E"&amp;107-5*(ROW()-2)/2+(COLUMN()-5)/3)</f>
        <v>0.88018577003425491</v>
      </c>
      <c r="O26" s="15" cm="1">
        <f t="array" aca="1" ref="O26" ca="1">INDIRECT("DATA!F" &amp; 107-5*(ROW()-2)/2+(COLUMN()-6)/3)</f>
        <v>0.99090216340120441</v>
      </c>
      <c r="P26" s="16" cm="1">
        <f t="array" aca="1" ref="P26" ca="1">INDIRECT("DATA!G" &amp; 107-5*(ROW()-2)/2+(COLUMN()-7)/3)</f>
        <v>0.96725018929361117</v>
      </c>
      <c r="Q26" s="14" cm="1">
        <f t="array" aca="1" ref="Q26" ca="1">INDIRECT("DATA!E"&amp;107-5*(ROW()-2)/2+(COLUMN()-5)/3)</f>
        <v>0.86875894658364738</v>
      </c>
      <c r="R26" s="15" cm="1">
        <f t="array" aca="1" ref="R26" ca="1">INDIRECT("DATA!F" &amp; 107-5*(ROW()-2)/2+(COLUMN()-6)/3)</f>
        <v>0.99860367660451377</v>
      </c>
      <c r="S26" s="16" cm="1">
        <f t="array" aca="1" ref="S26" ca="1">INDIRECT("DATA!G" &amp; 107-5*(ROW()-2)/2+(COLUMN()-7)/3)</f>
        <v>0.9536512660848776</v>
      </c>
      <c r="U26" s="34"/>
      <c r="V26" s="35">
        <v>-35</v>
      </c>
      <c r="W26" s="4" t="s">
        <v>16</v>
      </c>
      <c r="X26" s="14" cm="1">
        <f t="array" aca="1" ref="X26" ca="1">INDIRECT("DATA!E"&amp;422-5*(ROW()-2)/2+(COLUMN()-24)/3)</f>
        <v>0.99198620575217844</v>
      </c>
      <c r="Y26" s="15" cm="1">
        <f t="array" aca="1" ref="Y26" ca="1">INDIRECT("DATA!F" &amp; 422-5*(ROW()-2)/2+(COLUMN()-25)/3)</f>
        <v>0.99648787192103905</v>
      </c>
      <c r="Z26" s="16" cm="1">
        <f t="array" aca="1" ref="Z26" ca="1">INDIRECT("DATA!G" &amp; 422-5*(ROW()-2)/2+(COLUMN()-26)/3)</f>
        <v>0.99506301676295783</v>
      </c>
      <c r="AA26" s="14" cm="1">
        <f t="array" aca="1" ref="AA26" ca="1">INDIRECT("DATA!E"&amp;422-5*(ROW()-2)/2+(COLUMN()-24)/3)</f>
        <v>0.98493677843548544</v>
      </c>
      <c r="AB26" s="15" cm="1">
        <f t="array" aca="1" ref="AB26" ca="1">INDIRECT("DATA!F" &amp; 422-5*(ROW()-2)/2+(COLUMN()-25)/3)</f>
        <v>0.99688387985011195</v>
      </c>
      <c r="AC26" s="16" cm="1">
        <f t="array" aca="1" ref="AC26" ca="1">INDIRECT("DATA!G" &amp; 422-5*(ROW()-2)/2+(COLUMN()-26)/3)</f>
        <v>0.99329021256013661</v>
      </c>
      <c r="AD26" s="14" cm="1">
        <f t="array" aca="1" ref="AD26" ca="1">INDIRECT("DATA!E"&amp;422-5*(ROW()-2)/2+(COLUMN()-24)/3)</f>
        <v>0.95792383008219839</v>
      </c>
      <c r="AE26" s="15" cm="1">
        <f t="array" aca="1" ref="AE26" ca="1">INDIRECT("DATA!F" &amp; 422-5*(ROW()-2)/2+(COLUMN()-25)/3)</f>
        <v>0.99648237704706477</v>
      </c>
      <c r="AF26" s="16" cm="1">
        <f t="array" aca="1" ref="AF26" ca="1">INDIRECT("DATA!G" &amp; 422-5*(ROW()-2)/2+(COLUMN()-26)/3)</f>
        <v>0.98565738374834977</v>
      </c>
      <c r="AG26" s="14" cm="1">
        <f t="array" aca="1" ref="AG26" ca="1">INDIRECT("DATA!E"&amp;422-5*(ROW()-2)/2+(COLUMN()-24)/3)</f>
        <v>0.83431569269488981</v>
      </c>
      <c r="AH26" s="15" cm="1">
        <f t="array" aca="1" ref="AH26" ca="1">INDIRECT("DATA!F" &amp; 422-5*(ROW()-2)/2+(COLUMN()-25)/3)</f>
        <v>0.98935444035928943</v>
      </c>
      <c r="AI26" s="16" cm="1">
        <f t="array" aca="1" ref="AI26" ca="1">INDIRECT("DATA!G" &amp; 422-5*(ROW()-2)/2+(COLUMN()-26)/3)</f>
        <v>0.95783141419824558</v>
      </c>
      <c r="AJ26" s="14" cm="1">
        <f t="array" aca="1" ref="AJ26" ca="1">INDIRECT("DATA!E"&amp;422-5*(ROW()-2)/2+(COLUMN()-24)/3)</f>
        <v>0.79802042228858272</v>
      </c>
      <c r="AK26" s="15" cm="1">
        <f t="array" aca="1" ref="AK26" ca="1">INDIRECT("DATA!F" &amp; 422-5*(ROW()-2)/2+(COLUMN()-25)/3)</f>
        <v>0.99843957827902496</v>
      </c>
      <c r="AL26" s="16" cm="1">
        <f t="array" aca="1" ref="AL26" ca="1">INDIRECT("DATA!G" &amp; 422-5*(ROW()-2)/2+(COLUMN()-26)/3)</f>
        <v>0.93287527433350437</v>
      </c>
    </row>
    <row r="27" spans="2:38" ht="17" thickBot="1" x14ac:dyDescent="0.25">
      <c r="B27" s="34"/>
      <c r="C27" s="36"/>
      <c r="D27" s="3" t="s">
        <v>15</v>
      </c>
      <c r="E27" s="19" cm="1">
        <f t="array" aca="1" ref="E27" ca="1">INDIRECT("DATA!H" &amp; 107-5*(ROW()-3)/2+(COLUMN()-5)/3)</f>
        <v>0.99232740789981244</v>
      </c>
      <c r="F27" s="20" cm="1">
        <f t="array" aca="1" ref="F27" ca="1">INDIRECT("DATA!I" &amp; 107-5*(ROW()-3)/2+(COLUMN()-6)/3)</f>
        <v>0.99998375982206078</v>
      </c>
      <c r="G27" s="21" cm="1">
        <f t="array" aca="1" ref="G27" ca="1">INDIRECT("DATA!J" &amp; 107-5*(ROW()-3)/2+(COLUMN()-7)/3)</f>
        <v>0.99663057441759195</v>
      </c>
      <c r="H27" s="19" cm="1">
        <f t="array" aca="1" ref="H27" ca="1">INDIRECT("DATA!H" &amp; 107-5*(ROW()-3)/2+(COLUMN()-5)/3)</f>
        <v>0.98181643590592338</v>
      </c>
      <c r="I27" s="20" cm="1">
        <f t="array" aca="1" ref="I27" ca="1">INDIRECT("DATA!I" &amp; 107-5*(ROW()-3)/2+(COLUMN()-6)/3)</f>
        <v>0.99998842998892323</v>
      </c>
      <c r="J27" s="21" cm="1">
        <f t="array" aca="1" ref="J27" ca="1">INDIRECT("DATA!J" &amp; 107-5*(ROW()-3)/2+(COLUMN()-7)/3)</f>
        <v>0.99204276259934199</v>
      </c>
      <c r="K27" s="19" cm="1">
        <f t="array" aca="1" ref="K27" ca="1">INDIRECT("DATA!H" &amp; 107-5*(ROW()-3)/2+(COLUMN()-5)/3)</f>
        <v>0.94678638556004879</v>
      </c>
      <c r="L27" s="20" cm="1">
        <f t="array" aca="1" ref="L27" ca="1">INDIRECT("DATA!I" &amp; 107-5*(ROW()-3)/2+(COLUMN()-6)/3)</f>
        <v>0.99986816432441461</v>
      </c>
      <c r="M27" s="21" cm="1">
        <f t="array" aca="1" ref="M27" ca="1">INDIRECT("DATA!J" &amp; 107-5*(ROW()-3)/2+(COLUMN()-7)/3)</f>
        <v>0.97771616343239243</v>
      </c>
      <c r="N27" s="19" cm="1">
        <f t="array" aca="1" ref="N27" ca="1">INDIRECT("DATA!H" &amp; 107-5*(ROW()-3)/2+(COLUMN()-5)/3)</f>
        <v>0.88207613156289078</v>
      </c>
      <c r="O27" s="20" cm="1">
        <f t="array" aca="1" ref="O27" ca="1">INDIRECT("DATA!I" &amp; 107-5*(ROW()-3)/2+(COLUMN()-6)/3)</f>
        <v>0.99857455014144758</v>
      </c>
      <c r="P27" s="21" cm="1">
        <f t="array" aca="1" ref="P27" ca="1">INDIRECT("DATA!J" &amp; 107-5*(ROW()-3)/2+(COLUMN()-7)/3)</f>
        <v>0.94953569925696379</v>
      </c>
      <c r="Q27" s="19" cm="1">
        <f t="array" aca="1" ref="Q27" ca="1">INDIRECT("DATA!H" &amp; 107-5*(ROW()-3)/2+(COLUMN()-5)/3)</f>
        <v>0.77444645341775009</v>
      </c>
      <c r="R27" s="20" cm="1">
        <f t="array" aca="1" ref="R27" ca="1">INDIRECT("DATA!I" &amp; 107-5*(ROW()-3)/2+(COLUMN()-6)/3)</f>
        <v>0.98739387251880095</v>
      </c>
      <c r="S27" s="21" cm="1">
        <f t="array" aca="1" ref="S27" ca="1">INDIRECT("DATA!J" &amp; 107-5*(ROW()-3)/2+(COLUMN()-7)/3)</f>
        <v>0.89558576245603605</v>
      </c>
      <c r="U27" s="34"/>
      <c r="V27" s="36"/>
      <c r="W27" s="3" t="s">
        <v>15</v>
      </c>
      <c r="X27" s="19" cm="1">
        <f t="array" aca="1" ref="X27" ca="1">INDIRECT("DATA!H" &amp; 422-5*(ROW()-3)/2+(COLUMN()-24)/3)</f>
        <v>0.99179010218921315</v>
      </c>
      <c r="Y27" s="20" cm="1">
        <f t="array" aca="1" ref="Y27" ca="1">INDIRECT("DATA!I" &amp; 422-5*(ROW()-3)/2+(COLUMN()-25)/3)</f>
        <v>0.99999598720230376</v>
      </c>
      <c r="Z27" s="21" cm="1">
        <f t="array" aca="1" ref="Z27" ca="1">INDIRECT("DATA!J" &amp; 422-5*(ROW()-3)/2+(COLUMN()-26)/3)</f>
        <v>0.99768942041972875</v>
      </c>
      <c r="AA27" s="19" cm="1">
        <f t="array" aca="1" ref="AA27" ca="1">INDIRECT("DATA!H" &amp; 422-5*(ROW()-3)/2+(COLUMN()-24)/3)</f>
        <v>0.9791350906019588</v>
      </c>
      <c r="AB27" s="20" cm="1">
        <f t="array" aca="1" ref="AB27" ca="1">INDIRECT("DATA!I" &amp; 422-5*(ROW()-3)/2+(COLUMN()-25)/3)</f>
        <v>1</v>
      </c>
      <c r="AC27" s="21" cm="1">
        <f t="array" aca="1" ref="AC27" ca="1">INDIRECT("DATA!J" &amp; 422-5*(ROW()-3)/2+(COLUMN()-26)/3)</f>
        <v>0.99404693887849715</v>
      </c>
      <c r="AD27" s="19" cm="1">
        <f t="array" aca="1" ref="AD27" ca="1">INDIRECT("DATA!H" &amp; 422-5*(ROW()-3)/2+(COLUMN()-24)/3)</f>
        <v>0.93280563385688564</v>
      </c>
      <c r="AE27" s="20" cm="1">
        <f t="array" aca="1" ref="AE27" ca="1">INDIRECT("DATA!I" &amp; 422-5*(ROW()-3)/2+(COLUMN()-25)/3)</f>
        <v>0.9999157306743528</v>
      </c>
      <c r="AF27" s="21" cm="1">
        <f t="array" aca="1" ref="AF27" ca="1">INDIRECT("DATA!J" &amp; 422-5*(ROW()-3)/2+(COLUMN()-26)/3)</f>
        <v>0.98135097677831562</v>
      </c>
      <c r="AG27" s="19" cm="1">
        <f t="array" aca="1" ref="AG27" ca="1">INDIRECT("DATA!H" &amp; 422-5*(ROW()-3)/2+(COLUMN()-24)/3)</f>
        <v>0.82809326311482234</v>
      </c>
      <c r="AH27" s="20" cm="1">
        <f t="array" aca="1" ref="AH27" ca="1">INDIRECT("DATA!I" &amp; 422-5*(ROW()-3)/2+(COLUMN()-25)/3)</f>
        <v>0.99835821890418075</v>
      </c>
      <c r="AI27" s="21" cm="1">
        <f t="array" aca="1" ref="AI27" ca="1">INDIRECT("DATA!J" &amp; 422-5*(ROW()-3)/2+(COLUMN()-26)/3)</f>
        <v>0.95106833719510164</v>
      </c>
      <c r="AJ27" s="19" cm="1">
        <f t="array" aca="1" ref="AJ27" ca="1">INDIRECT("DATA!H" &amp; 422-5*(ROW()-3)/2+(COLUMN()-24)/3)</f>
        <v>0.62812467983250475</v>
      </c>
      <c r="AK27" s="20" cm="1">
        <f t="array" aca="1" ref="AK27" ca="1">INDIRECT("DATA!I" &amp; 422-5*(ROW()-3)/2+(COLUMN()-25)/3)</f>
        <v>0.98325890194903798</v>
      </c>
      <c r="AL27" s="21" cm="1">
        <f t="array" aca="1" ref="AL27" ca="1">INDIRECT("DATA!J" &amp; 422-5*(ROW()-3)/2+(COLUMN()-26)/3)</f>
        <v>0.84293735219593136</v>
      </c>
    </row>
    <row r="28" spans="2:38" x14ac:dyDescent="0.2">
      <c r="B28" s="34"/>
      <c r="C28" s="40">
        <v>-40</v>
      </c>
      <c r="D28" s="9" t="s">
        <v>16</v>
      </c>
      <c r="E28" s="14" cm="1">
        <f t="array" aca="1" ref="E28" ca="1">INDIRECT("DATA!E"&amp;107-5*(ROW()-2)/2+(COLUMN()-5)/3)</f>
        <v>0.98822093423688084</v>
      </c>
      <c r="F28" s="15" cm="1">
        <f t="array" aca="1" ref="F28" ca="1">INDIRECT("DATA!F" &amp; 107-5*(ROW()-2)/2+(COLUMN()-6)/3)</f>
        <v>0.99711869973863121</v>
      </c>
      <c r="G28" s="16" cm="1">
        <f t="array" aca="1" ref="G28" ca="1">INDIRECT("DATA!G" &amp; 107-5*(ROW()-2)/2+(COLUMN()-7)/3)</f>
        <v>0.99426977512367976</v>
      </c>
      <c r="H28" s="14" cm="1">
        <f t="array" aca="1" ref="H28" ca="1">INDIRECT("DATA!E"&amp;107-5*(ROW()-2)/2+(COLUMN()-5)/3)</f>
        <v>0.98180533286181981</v>
      </c>
      <c r="I28" s="15" cm="1">
        <f t="array" aca="1" ref="I28" ca="1">INDIRECT("DATA!F" &amp; 107-5*(ROW()-2)/2+(COLUMN()-6)/3)</f>
        <v>0.99634817745958959</v>
      </c>
      <c r="J28" s="16" cm="1">
        <f t="array" aca="1" ref="J28" ca="1">INDIRECT("DATA!G" &amp; 107-5*(ROW()-2)/2+(COLUMN()-7)/3)</f>
        <v>0.99154033548963261</v>
      </c>
      <c r="K28" s="14" cm="1">
        <f t="array" aca="1" ref="K28" ca="1">INDIRECT("DATA!E"&amp;107-5*(ROW()-2)/2+(COLUMN()-5)/3)</f>
        <v>0.96081681601196678</v>
      </c>
      <c r="L28" s="15" cm="1">
        <f t="array" aca="1" ref="L28" ca="1">INDIRECT("DATA!F" &amp; 107-5*(ROW()-2)/2+(COLUMN()-6)/3)</f>
        <v>0.99570020760769795</v>
      </c>
      <c r="M28" s="16" cm="1">
        <f t="array" aca="1" ref="M28" ca="1">INDIRECT("DATA!G" &amp; 107-5*(ROW()-2)/2+(COLUMN()-7)/3)</f>
        <v>0.98489735861680361</v>
      </c>
      <c r="N28" s="14" cm="1">
        <f t="array" aca="1" ref="N28" ca="1">INDIRECT("DATA!E"&amp;107-5*(ROW()-2)/2+(COLUMN()-5)/3)</f>
        <v>0.87667709676375383</v>
      </c>
      <c r="O28" s="15" cm="1">
        <f t="array" aca="1" ref="O28" ca="1">INDIRECT("DATA!F" &amp; 107-5*(ROW()-2)/2+(COLUMN()-6)/3)</f>
        <v>0.99038227741855422</v>
      </c>
      <c r="P28" s="16" cm="1">
        <f t="array" aca="1" ref="P28" ca="1">INDIRECT("DATA!G" &amp; 107-5*(ROW()-2)/2+(COLUMN()-7)/3)</f>
        <v>0.96606939212811982</v>
      </c>
      <c r="Q28" s="14" cm="1">
        <f t="array" aca="1" ref="Q28" ca="1">INDIRECT("DATA!E"&amp;107-5*(ROW()-2)/2+(COLUMN()-5)/3)</f>
        <v>0.87105755420983466</v>
      </c>
      <c r="R28" s="15" cm="1">
        <f t="array" aca="1" ref="R28" ca="1">INDIRECT("DATA!F" &amp; 107-5*(ROW()-2)/2+(COLUMN()-6)/3)</f>
        <v>0.99847074062015884</v>
      </c>
      <c r="S28" s="16" cm="1">
        <f t="array" aca="1" ref="S28" ca="1">INDIRECT("DATA!G" &amp; 107-5*(ROW()-2)/2+(COLUMN()-7)/3)</f>
        <v>0.95434721945632739</v>
      </c>
      <c r="U28" s="34"/>
      <c r="V28" s="40">
        <v>-40</v>
      </c>
      <c r="W28" s="9" t="s">
        <v>16</v>
      </c>
      <c r="X28" s="14" cm="1">
        <f t="array" aca="1" ref="X28" ca="1">INDIRECT("DATA!E"&amp;422-5*(ROW()-2)/2+(COLUMN()-24)/3)</f>
        <v>0.98705286537161163</v>
      </c>
      <c r="Y28" s="15" cm="1">
        <f t="array" aca="1" ref="Y28" ca="1">INDIRECT("DATA!F" &amp; 422-5*(ROW()-2)/2+(COLUMN()-25)/3)</f>
        <v>0.99709699892148718</v>
      </c>
      <c r="Z28" s="16" cm="1">
        <f t="array" aca="1" ref="Z28" ca="1">INDIRECT("DATA!G" &amp; 422-5*(ROW()-2)/2+(COLUMN()-26)/3)</f>
        <v>0.99413046057680243</v>
      </c>
      <c r="AA28" s="14" cm="1">
        <f t="array" aca="1" ref="AA28" ca="1">INDIRECT("DATA!E"&amp;422-5*(ROW()-2)/2+(COLUMN()-24)/3)</f>
        <v>0.9805773025560276</v>
      </c>
      <c r="AB28" s="15" cm="1">
        <f t="array" aca="1" ref="AB28" ca="1">INDIRECT("DATA!F" &amp; 422-5*(ROW()-2)/2+(COLUMN()-25)/3)</f>
        <v>0.9963352113660866</v>
      </c>
      <c r="AC28" s="16" cm="1">
        <f t="array" aca="1" ref="AC28" ca="1">INDIRECT("DATA!G" &amp; 422-5*(ROW()-2)/2+(COLUMN()-26)/3)</f>
        <v>0.99115458566229397</v>
      </c>
      <c r="AD28" s="14" cm="1">
        <f t="array" aca="1" ref="AD28" ca="1">INDIRECT("DATA!E"&amp;422-5*(ROW()-2)/2+(COLUMN()-24)/3)</f>
        <v>0.95232129846565983</v>
      </c>
      <c r="AE28" s="15" cm="1">
        <f t="array" aca="1" ref="AE28" ca="1">INDIRECT("DATA!F" &amp; 422-5*(ROW()-2)/2+(COLUMN()-25)/3)</f>
        <v>0.99548894234727603</v>
      </c>
      <c r="AF28" s="16" cm="1">
        <f t="array" aca="1" ref="AF28" ca="1">INDIRECT("DATA!G" &amp; 422-5*(ROW()-2)/2+(COLUMN()-26)/3)</f>
        <v>0.98328286528072761</v>
      </c>
      <c r="AG28" s="14" cm="1">
        <f t="array" aca="1" ref="AG28" ca="1">INDIRECT("DATA!E"&amp;422-5*(ROW()-2)/2+(COLUMN()-24)/3)</f>
        <v>0.82971315793559841</v>
      </c>
      <c r="AH28" s="15" cm="1">
        <f t="array" aca="1" ref="AH28" ca="1">INDIRECT("DATA!F" &amp; 422-5*(ROW()-2)/2+(COLUMN()-25)/3)</f>
        <v>0.98871215770397602</v>
      </c>
      <c r="AI28" s="16" cm="1">
        <f t="array" aca="1" ref="AI28" ca="1">INDIRECT("DATA!G" &amp; 422-5*(ROW()-2)/2+(COLUMN()-26)/3)</f>
        <v>0.95629982438878602</v>
      </c>
      <c r="AJ28" s="14" cm="1">
        <f t="array" aca="1" ref="AJ28" ca="1">INDIRECT("DATA!E"&amp;422-5*(ROW()-2)/2+(COLUMN()-24)/3)</f>
        <v>0.80274617647929458</v>
      </c>
      <c r="AK28" s="15" cm="1">
        <f t="array" aca="1" ref="AK28" ca="1">INDIRECT("DATA!F" &amp; 422-5*(ROW()-2)/2+(COLUMN()-25)/3)</f>
        <v>0.9982839439369634</v>
      </c>
      <c r="AL28" s="16" cm="1">
        <f t="array" aca="1" ref="AL28" ca="1">INDIRECT("DATA!G" &amp; 422-5*(ROW()-2)/2+(COLUMN()-26)/3)</f>
        <v>0.93461234109004343</v>
      </c>
    </row>
    <row r="29" spans="2:38" ht="17" thickBot="1" x14ac:dyDescent="0.25">
      <c r="B29" s="34"/>
      <c r="C29" s="44"/>
      <c r="D29" s="7" t="s">
        <v>15</v>
      </c>
      <c r="E29" s="19" cm="1">
        <f t="array" aca="1" ref="E29" ca="1">INDIRECT("DATA!H" &amp; 107-5*(ROW()-3)/2+(COLUMN()-5)/3)</f>
        <v>0.98439768284047757</v>
      </c>
      <c r="F29" s="20" cm="1">
        <f t="array" aca="1" ref="F29" ca="1">INDIRECT("DATA!I" &amp; 107-5*(ROW()-3)/2+(COLUMN()-6)/3)</f>
        <v>0.99999187278946844</v>
      </c>
      <c r="G29" s="21" cm="1">
        <f t="array" aca="1" ref="G29" ca="1">INDIRECT("DATA!J" &amp; 107-5*(ROW()-3)/2+(COLUMN()-7)/3)</f>
        <v>0.99316521802255664</v>
      </c>
      <c r="H29" s="19" cm="1">
        <f t="array" aca="1" ref="H29" ca="1">INDIRECT("DATA!H" &amp; 107-5*(ROW()-3)/2+(COLUMN()-5)/3)</f>
        <v>0.97412314293063662</v>
      </c>
      <c r="I29" s="20" cm="1">
        <f t="array" aca="1" ref="I29" ca="1">INDIRECT("DATA!I" &amp; 107-5*(ROW()-3)/2+(COLUMN()-6)/3)</f>
        <v>0.99996956446351637</v>
      </c>
      <c r="J29" s="21" cm="1">
        <f t="array" aca="1" ref="J29" ca="1">INDIRECT("DATA!J" &amp; 107-5*(ROW()-3)/2+(COLUMN()-7)/3)</f>
        <v>0.98868070980445644</v>
      </c>
      <c r="K29" s="19" cm="1">
        <f t="array" aca="1" ref="K29" ca="1">INDIRECT("DATA!H" &amp; 107-5*(ROW()-3)/2+(COLUMN()-5)/3)</f>
        <v>0.94006146458826123</v>
      </c>
      <c r="L29" s="20" cm="1">
        <f t="array" aca="1" ref="L29" ca="1">INDIRECT("DATA!I" &amp; 107-5*(ROW()-3)/2+(COLUMN()-6)/3)</f>
        <v>0.99993855105979002</v>
      </c>
      <c r="M29" s="21" cm="1">
        <f t="array" aca="1" ref="M29" ca="1">INDIRECT("DATA!J" &amp; 107-5*(ROW()-3)/2+(COLUMN()-7)/3)</f>
        <v>0.97395367323665616</v>
      </c>
      <c r="N29" s="19" cm="1">
        <f t="array" aca="1" ref="N29" ca="1">INDIRECT("DATA!H" &amp; 107-5*(ROW()-3)/2+(COLUMN()-5)/3)</f>
        <v>0.87861363998699371</v>
      </c>
      <c r="O29" s="20" cm="1">
        <f t="array" aca="1" ref="O29" ca="1">INDIRECT("DATA!I" &amp; 107-5*(ROW()-3)/2+(COLUMN()-6)/3)</f>
        <v>0.99824492180541557</v>
      </c>
      <c r="P29" s="21" cm="1">
        <f t="array" aca="1" ref="P29" ca="1">INDIRECT("DATA!J" &amp; 107-5*(ROW()-3)/2+(COLUMN()-7)/3)</f>
        <v>0.94792441728855037</v>
      </c>
      <c r="Q29" s="19" cm="1">
        <f t="array" aca="1" ref="Q29" ca="1">INDIRECT("DATA!H" &amp; 107-5*(ROW()-3)/2+(COLUMN()-5)/3)</f>
        <v>0.77845817656594596</v>
      </c>
      <c r="R29" s="20" cm="1">
        <f t="array" aca="1" ref="R29" ca="1">INDIRECT("DATA!I" &amp; 107-5*(ROW()-3)/2+(COLUMN()-6)/3)</f>
        <v>0.98946155542018044</v>
      </c>
      <c r="S29" s="21" cm="1">
        <f t="array" aca="1" ref="S29" ca="1">INDIRECT("DATA!J" &amp; 107-5*(ROW()-3)/2+(COLUMN()-7)/3)</f>
        <v>0.89867158262431468</v>
      </c>
      <c r="U29" s="34"/>
      <c r="V29" s="44"/>
      <c r="W29" s="7" t="s">
        <v>15</v>
      </c>
      <c r="X29" s="19" cm="1">
        <f t="array" aca="1" ref="X29" ca="1">INDIRECT("DATA!H" &amp; 422-5*(ROW()-3)/2+(COLUMN()-24)/3)</f>
        <v>0.98237594082307955</v>
      </c>
      <c r="Y29" s="20" cm="1">
        <f t="array" aca="1" ref="Y29" ca="1">INDIRECT("DATA!I" &amp; 422-5*(ROW()-3)/2+(COLUMN()-25)/3)</f>
        <v>1</v>
      </c>
      <c r="Z29" s="21" cm="1">
        <f t="array" aca="1" ref="Z29" ca="1">INDIRECT("DATA!J" &amp; 422-5*(ROW()-3)/2+(COLUMN()-26)/3)</f>
        <v>0.99501940959643265</v>
      </c>
      <c r="AA29" s="19" cm="1">
        <f t="array" aca="1" ref="AA29" ca="1">INDIRECT("DATA!H" &amp; 422-5*(ROW()-3)/2+(COLUMN()-24)/3)</f>
        <v>0.96976134628293775</v>
      </c>
      <c r="AB29" s="20" cm="1">
        <f t="array" aca="1" ref="AB29" ca="1">INDIRECT("DATA!I" &amp; 422-5*(ROW()-3)/2+(COLUMN()-25)/3)</f>
        <v>0.99998796160691084</v>
      </c>
      <c r="AC29" s="21" cm="1">
        <f t="array" aca="1" ref="AC29" ca="1">INDIRECT("DATA!J" &amp; 422-5*(ROW()-3)/2+(COLUMN()-26)/3)</f>
        <v>0.99133344236286824</v>
      </c>
      <c r="AD29" s="19" cm="1">
        <f t="array" aca="1" ref="AD29" ca="1">INDIRECT("DATA!H" &amp; 422-5*(ROW()-3)/2+(COLUMN()-24)/3)</f>
        <v>0.92686930113807198</v>
      </c>
      <c r="AE29" s="20" cm="1">
        <f t="array" aca="1" ref="AE29" ca="1">INDIRECT("DATA!I" &amp; 422-5*(ROW()-3)/2+(COLUMN()-25)/3)</f>
        <v>0.99996187817587401</v>
      </c>
      <c r="AF29" s="21" cm="1">
        <f t="array" aca="1" ref="AF29" ca="1">INDIRECT("DATA!J" &amp; 422-5*(ROW()-3)/2+(COLUMN()-26)/3)</f>
        <v>0.97811505016016764</v>
      </c>
      <c r="AG29" s="19" cm="1">
        <f t="array" aca="1" ref="AG29" ca="1">INDIRECT("DATA!H" &amp; 422-5*(ROW()-3)/2+(COLUMN()-24)/3)</f>
        <v>0.82177842711218985</v>
      </c>
      <c r="AH29" s="20" cm="1">
        <f t="array" aca="1" ref="AH29" ca="1">INDIRECT("DATA!I" &amp; 422-5*(ROW()-3)/2+(COLUMN()-25)/3)</f>
        <v>0.99794064725392717</v>
      </c>
      <c r="AI29" s="21" cm="1">
        <f t="array" aca="1" ref="AI29" ca="1">INDIRECT("DATA!J" &amp; 422-5*(ROW()-3)/2+(COLUMN()-26)/3)</f>
        <v>0.94931617624945219</v>
      </c>
      <c r="AJ29" s="19" cm="1">
        <f t="array" aca="1" ref="AJ29" ca="1">INDIRECT("DATA!H" &amp; 422-5*(ROW()-3)/2+(COLUMN()-24)/3)</f>
        <v>0.63485045262192852</v>
      </c>
      <c r="AK29" s="20" cm="1">
        <f t="array" aca="1" ref="AK29" ca="1">INDIRECT("DATA!I" &amp; 422-5*(ROW()-3)/2+(COLUMN()-25)/3)</f>
        <v>0.98633667437023875</v>
      </c>
      <c r="AL29" s="21" cm="1">
        <f t="array" aca="1" ref="AL29" ca="1">INDIRECT("DATA!J" &amp; 422-5*(ROW()-3)/2+(COLUMN()-26)/3)</f>
        <v>0.85233769360500855</v>
      </c>
    </row>
    <row r="30" spans="2:38" x14ac:dyDescent="0.2">
      <c r="B30" s="34"/>
      <c r="C30" s="35">
        <v>-45</v>
      </c>
      <c r="D30" s="8" t="s">
        <v>16</v>
      </c>
      <c r="E30" s="14" cm="1">
        <f t="array" aca="1" ref="E30" ca="1">INDIRECT("DATA!E"&amp;107-5*(ROW()-2)/2+(COLUMN()-5)/3)</f>
        <v>0.97260555732660126</v>
      </c>
      <c r="F30" s="15" cm="1">
        <f t="array" aca="1" ref="F30" ca="1">INDIRECT("DATA!F" &amp; 107-5*(ROW()-2)/2+(COLUMN()-6)/3)</f>
        <v>0.99722733311005995</v>
      </c>
      <c r="G30" s="16" cm="1">
        <f t="array" aca="1" ref="G30" ca="1">INDIRECT("DATA!G" &amp; 107-5*(ROW()-2)/2+(COLUMN()-7)/3)</f>
        <v>0.99198361265954238</v>
      </c>
      <c r="H30" s="14" cm="1">
        <f t="array" aca="1" ref="H30" ca="1">INDIRECT("DATA!E"&amp;107-5*(ROW()-2)/2+(COLUMN()-5)/3)</f>
        <v>0.97404899446382875</v>
      </c>
      <c r="I30" s="15" cm="1">
        <f t="array" aca="1" ref="I30" ca="1">INDIRECT("DATA!F" &amp; 107-5*(ROW()-2)/2+(COLUMN()-6)/3)</f>
        <v>0.99639057271671561</v>
      </c>
      <c r="J30" s="16" cm="1">
        <f t="array" aca="1" ref="J30" ca="1">INDIRECT("DATA!G" &amp; 107-5*(ROW()-2)/2+(COLUMN()-7)/3)</f>
        <v>0.98919718625276443</v>
      </c>
      <c r="K30" s="14" cm="1">
        <f t="array" aca="1" ref="K30" ca="1">INDIRECT("DATA!E"&amp;107-5*(ROW()-2)/2+(COLUMN()-5)/3)</f>
        <v>0.95808125867567395</v>
      </c>
      <c r="L30" s="15" cm="1">
        <f t="array" aca="1" ref="L30" ca="1">INDIRECT("DATA!F" &amp; 107-5*(ROW()-2)/2+(COLUMN()-6)/3)</f>
        <v>0.99769160936747159</v>
      </c>
      <c r="M30" s="16" cm="1">
        <f t="array" aca="1" ref="M30" ca="1">INDIRECT("DATA!G" &amp; 107-5*(ROW()-2)/2+(COLUMN()-7)/3)</f>
        <v>0.98487126596780039</v>
      </c>
      <c r="N30" s="14" cm="1">
        <f t="array" aca="1" ref="N30" ca="1">INDIRECT("DATA!E"&amp;107-5*(ROW()-2)/2+(COLUMN()-5)/3)</f>
        <v>0.92481540250064243</v>
      </c>
      <c r="O30" s="15" cm="1">
        <f t="array" aca="1" ref="O30" ca="1">INDIRECT("DATA!F" &amp; 107-5*(ROW()-2)/2+(COLUMN()-6)/3)</f>
        <v>0.99677914225988784</v>
      </c>
      <c r="P30" s="16" cm="1">
        <f t="array" aca="1" ref="P30" ca="1">INDIRECT("DATA!G" &amp; 107-5*(ROW()-2)/2+(COLUMN()-7)/3)</f>
        <v>0.9724929297192294</v>
      </c>
      <c r="Q30" s="14" cm="1">
        <f t="array" aca="1" ref="Q30" ca="1">INDIRECT("DATA!E"&amp;107-5*(ROW()-2)/2+(COLUMN()-5)/3)</f>
        <v>0.87103172726664801</v>
      </c>
      <c r="R30" s="15" cm="1">
        <f t="array" aca="1" ref="R30" ca="1">INDIRECT("DATA!F" &amp; 107-5*(ROW()-2)/2+(COLUMN()-6)/3)</f>
        <v>0.99851240095699423</v>
      </c>
      <c r="S30" s="16" cm="1">
        <f t="array" aca="1" ref="S30" ca="1">INDIRECT("DATA!G" &amp; 107-5*(ROW()-2)/2+(COLUMN()-7)/3)</f>
        <v>0.95437380150182438</v>
      </c>
      <c r="U30" s="34"/>
      <c r="V30" s="35">
        <v>-45</v>
      </c>
      <c r="W30" s="8" t="s">
        <v>16</v>
      </c>
      <c r="X30" s="14" cm="1">
        <f t="array" aca="1" ref="X30" ca="1">INDIRECT("DATA!E"&amp;422-5*(ROW()-2)/2+(COLUMN()-24)/3)</f>
        <v>0.96901675155298517</v>
      </c>
      <c r="Y30" s="15" cm="1">
        <f t="array" aca="1" ref="Y30" ca="1">INDIRECT("DATA!F" &amp; 422-5*(ROW()-2)/2+(COLUMN()-25)/3)</f>
        <v>0.99721125594569915</v>
      </c>
      <c r="Z30" s="16" cm="1">
        <f t="array" aca="1" ref="Z30" ca="1">INDIRECT("DATA!G" &amp; 422-5*(ROW()-2)/2+(COLUMN()-26)/3)</f>
        <v>0.99146229364971317</v>
      </c>
      <c r="AA30" s="14" cm="1">
        <f t="array" aca="1" ref="AA30" ca="1">INDIRECT("DATA!E"&amp;422-5*(ROW()-2)/2+(COLUMN()-24)/3)</f>
        <v>0.97296869154534016</v>
      </c>
      <c r="AB30" s="15" cm="1">
        <f t="array" aca="1" ref="AB30" ca="1">INDIRECT("DATA!F" &amp; 422-5*(ROW()-2)/2+(COLUMN()-25)/3)</f>
        <v>0.9962357872340708</v>
      </c>
      <c r="AC30" s="16" cm="1">
        <f t="array" aca="1" ref="AC30" ca="1">INDIRECT("DATA!G" &amp; 422-5*(ROW()-2)/2+(COLUMN()-26)/3)</f>
        <v>0.98852887825201519</v>
      </c>
      <c r="AD30" s="14" cm="1">
        <f t="array" aca="1" ref="AD30" ca="1">INDIRECT("DATA!E"&amp;422-5*(ROW()-2)/2+(COLUMN()-24)/3)</f>
        <v>0.94887888526161557</v>
      </c>
      <c r="AE30" s="15" cm="1">
        <f t="array" aca="1" ref="AE30" ca="1">INDIRECT("DATA!F" &amp; 422-5*(ROW()-2)/2+(COLUMN()-25)/3)</f>
        <v>0.99763365760955081</v>
      </c>
      <c r="AF30" s="16" cm="1">
        <f t="array" aca="1" ref="AF30" ca="1">INDIRECT("DATA!G" &amp; 422-5*(ROW()-2)/2+(COLUMN()-26)/3)</f>
        <v>0.98307217006394243</v>
      </c>
      <c r="AG30" s="14" cm="1">
        <f t="array" aca="1" ref="AG30" ca="1">INDIRECT("DATA!E"&amp;422-5*(ROW()-2)/2+(COLUMN()-24)/3)</f>
        <v>0.89843930366744262</v>
      </c>
      <c r="AH30" s="15" cm="1">
        <f t="array" aca="1" ref="AH30" ca="1">INDIRECT("DATA!F" &amp; 422-5*(ROW()-2)/2+(COLUMN()-25)/3)</f>
        <v>0.99635954121778603</v>
      </c>
      <c r="AI30" s="16" cm="1">
        <f t="array" aca="1" ref="AI30" ca="1">INDIRECT("DATA!G" &amp; 422-5*(ROW()-2)/2+(COLUMN()-26)/3)</f>
        <v>0.96638540679366125</v>
      </c>
      <c r="AJ30" s="14" cm="1">
        <f t="array" aca="1" ref="AJ30" ca="1">INDIRECT("DATA!E"&amp;422-5*(ROW()-2)/2+(COLUMN()-24)/3)</f>
        <v>0.80401482530444968</v>
      </c>
      <c r="AK30" s="15" cm="1">
        <f t="array" aca="1" ref="AK30" ca="1">INDIRECT("DATA!F" &amp; 422-5*(ROW()-2)/2+(COLUMN()-25)/3)</f>
        <v>0.99831510925963185</v>
      </c>
      <c r="AL30" s="16" cm="1">
        <f t="array" aca="1" ref="AL30" ca="1">INDIRECT("DATA!G" &amp; 422-5*(ROW()-2)/2+(COLUMN()-26)/3)</f>
        <v>0.93486170927042422</v>
      </c>
    </row>
    <row r="31" spans="2:38" ht="17" thickBot="1" x14ac:dyDescent="0.25">
      <c r="B31" s="34"/>
      <c r="C31" s="36"/>
      <c r="D31" s="3" t="s">
        <v>15</v>
      </c>
      <c r="E31" s="19" cm="1">
        <f t="array" aca="1" ref="E31" ca="1">INDIRECT("DATA!H" &amp; 107-5*(ROW()-3)/2+(COLUMN()-5)/3)</f>
        <v>0.97280647746101923</v>
      </c>
      <c r="F31" s="20" cm="1">
        <f t="array" aca="1" ref="F31" ca="1">INDIRECT("DATA!I" &amp; 107-5*(ROW()-3)/2+(COLUMN()-6)/3)</f>
        <v>0.99993568798319843</v>
      </c>
      <c r="G31" s="21" cm="1">
        <f t="array" aca="1" ref="G31" ca="1">INDIRECT("DATA!J" &amp; 107-5*(ROW()-3)/2+(COLUMN()-7)/3)</f>
        <v>0.98814535069859799</v>
      </c>
      <c r="H31" s="19" cm="1">
        <f t="array" aca="1" ref="H31" ca="1">INDIRECT("DATA!H" &amp; 107-5*(ROW()-3)/2+(COLUMN()-5)/3)</f>
        <v>0.96237780536065576</v>
      </c>
      <c r="I31" s="20" cm="1">
        <f t="array" aca="1" ref="I31" ca="1">INDIRECT("DATA!I" &amp; 107-5*(ROW()-3)/2+(COLUMN()-6)/3)</f>
        <v>0.99997835971254156</v>
      </c>
      <c r="J31" s="21" cm="1">
        <f t="array" aca="1" ref="J31" ca="1">INDIRECT("DATA!J" &amp; 107-5*(ROW()-3)/2+(COLUMN()-7)/3)</f>
        <v>0.98360009877293475</v>
      </c>
      <c r="K31" s="19" cm="1">
        <f t="array" aca="1" ref="K31" ca="1">INDIRECT("DATA!H" &amp; 107-5*(ROW()-3)/2+(COLUMN()-5)/3)</f>
        <v>0.9309910858546484</v>
      </c>
      <c r="L31" s="20" cm="1">
        <f t="array" aca="1" ref="L31" ca="1">INDIRECT("DATA!I" &amp; 107-5*(ROW()-3)/2+(COLUMN()-6)/3)</f>
        <v>0.99951966534045922</v>
      </c>
      <c r="M31" s="21" cm="1">
        <f t="array" aca="1" ref="M31" ca="1">INDIRECT("DATA!J" &amp; 107-5*(ROW()-3)/2+(COLUMN()-7)/3)</f>
        <v>0.96991302441031602</v>
      </c>
      <c r="N31" s="19" cm="1">
        <f t="array" aca="1" ref="N31" ca="1">INDIRECT("DATA!H" &amp; 107-5*(ROW()-3)/2+(COLUMN()-5)/3)</f>
        <v>0.87175546768843226</v>
      </c>
      <c r="O31" s="20" cm="1">
        <f t="array" aca="1" ref="O31" ca="1">INDIRECT("DATA!I" &amp; 107-5*(ROW()-3)/2+(COLUMN()-6)/3)</f>
        <v>0.99901635808591038</v>
      </c>
      <c r="P31" s="21" cm="1">
        <f t="array" aca="1" ref="P31" ca="1">INDIRECT("DATA!J" &amp; 107-5*(ROW()-3)/2+(COLUMN()-7)/3)</f>
        <v>0.94386831140316119</v>
      </c>
      <c r="Q31" s="19" cm="1">
        <f t="array" aca="1" ref="Q31" ca="1">INDIRECT("DATA!H" &amp; 107-5*(ROW()-3)/2+(COLUMN()-5)/3)</f>
        <v>0.77866712532692106</v>
      </c>
      <c r="R31" s="20" cm="1">
        <f t="array" aca="1" ref="R31" ca="1">INDIRECT("DATA!I" &amp; 107-5*(ROW()-3)/2+(COLUMN()-6)/3)</f>
        <v>0.99019747103695555</v>
      </c>
      <c r="S31" s="21" cm="1">
        <f t="array" aca="1" ref="S31" ca="1">INDIRECT("DATA!J" &amp; 107-5*(ROW()-3)/2+(COLUMN()-7)/3)</f>
        <v>0.89912295099664385</v>
      </c>
      <c r="U31" s="34"/>
      <c r="V31" s="36"/>
      <c r="W31" s="3" t="s">
        <v>15</v>
      </c>
      <c r="X31" s="19" cm="1">
        <f t="array" aca="1" ref="X31" ca="1">INDIRECT("DATA!H" &amp; 422-5*(ROW()-3)/2+(COLUMN()-24)/3)</f>
        <v>0.96800221635724082</v>
      </c>
      <c r="Y31" s="20" cm="1">
        <f t="array" aca="1" ref="Y31" ca="1">INDIRECT("DATA!I" &amp; 422-5*(ROW()-3)/2+(COLUMN()-25)/3)</f>
        <v>0.999975923213822</v>
      </c>
      <c r="Z31" s="21" cm="1">
        <f t="array" aca="1" ref="Z31" ca="1">INDIRECT("DATA!J" &amp; 422-5*(ROW()-3)/2+(COLUMN()-26)/3)</f>
        <v>0.99081045189121397</v>
      </c>
      <c r="AA31" s="19" cm="1">
        <f t="array" aca="1" ref="AA31" ca="1">INDIRECT("DATA!H" &amp; 422-5*(ROW()-3)/2+(COLUMN()-24)/3)</f>
        <v>0.95557073750471755</v>
      </c>
      <c r="AB31" s="20" cm="1">
        <f t="array" aca="1" ref="AB31" ca="1">INDIRECT("DATA!I" &amp; 422-5*(ROW()-3)/2+(COLUMN()-25)/3)</f>
        <v>0.9999979936011516</v>
      </c>
      <c r="AC31" s="21" cm="1">
        <f t="array" aca="1" ref="AC31" ca="1">INDIRECT("DATA!J" &amp; 422-5*(ROW()-3)/2+(COLUMN()-26)/3)</f>
        <v>0.98708394244269015</v>
      </c>
      <c r="AD31" s="19" cm="1">
        <f t="array" aca="1" ref="AD31" ca="1">INDIRECT("DATA!H" &amp; 422-5*(ROW()-3)/2+(COLUMN()-24)/3)</f>
        <v>0.91107969546601419</v>
      </c>
      <c r="AE31" s="20" cm="1">
        <f t="array" aca="1" ref="AE31" ca="1">INDIRECT("DATA!I" &amp; 422-5*(ROW()-3)/2+(COLUMN()-25)/3)</f>
        <v>0.9995826424291584</v>
      </c>
      <c r="AF31" s="21" cm="1">
        <f t="array" aca="1" ref="AF31" ca="1">INDIRECT("DATA!J" &amp; 422-5*(ROW()-3)/2+(COLUMN()-26)/3)</f>
        <v>0.97382819035360202</v>
      </c>
      <c r="AG31" s="19" cm="1">
        <f t="array" aca="1" ref="AG31" ca="1">INDIRECT("DATA!H" &amp; 422-5*(ROW()-3)/2+(COLUMN()-24)/3)</f>
        <v>0.82008976020067403</v>
      </c>
      <c r="AH31" s="20" cm="1">
        <f t="array" aca="1" ref="AH31" ca="1">INDIRECT("DATA!I" &amp; 422-5*(ROW()-3)/2+(COLUMN()-25)/3)</f>
        <v>0.99903276823825859</v>
      </c>
      <c r="AI31" s="21" cm="1">
        <f t="array" aca="1" ref="AI31" ca="1">INDIRECT("DATA!J" &amp; 422-5*(ROW()-3)/2+(COLUMN()-26)/3)</f>
        <v>0.94259496037323465</v>
      </c>
      <c r="AJ31" s="19" cm="1">
        <f t="array" aca="1" ref="AJ31" ca="1">INDIRECT("DATA!H" &amp; 422-5*(ROW()-3)/2+(COLUMN()-24)/3)</f>
        <v>0.63463339923610584</v>
      </c>
      <c r="AK31" s="20" cm="1">
        <f t="array" aca="1" ref="AK31" ca="1">INDIRECT("DATA!I" &amp; 422-5*(ROW()-3)/2+(COLUMN()-25)/3)</f>
        <v>0.98713823076099039</v>
      </c>
      <c r="AL31" s="21" cm="1">
        <f t="array" aca="1" ref="AL31" ca="1">INDIRECT("DATA!J" &amp; 422-5*(ROW()-3)/2+(COLUMN()-26)/3)</f>
        <v>0.85548094681331632</v>
      </c>
    </row>
    <row r="32" spans="2:38" x14ac:dyDescent="0.2">
      <c r="B32" s="34"/>
      <c r="C32" s="40">
        <v>-50</v>
      </c>
      <c r="D32" s="9" t="s">
        <v>16</v>
      </c>
      <c r="E32" s="14" cm="1">
        <f t="array" aca="1" ref="E32" ca="1">INDIRECT("DATA!E"&amp;107-5*(ROW()-2)/2+(COLUMN()-5)/3)</f>
        <v>0.97107875993408355</v>
      </c>
      <c r="F32" s="15" cm="1">
        <f t="array" aca="1" ref="F32" ca="1">INDIRECT("DATA!F" &amp; 107-5*(ROW()-2)/2+(COLUMN()-6)/3)</f>
        <v>0.99684608528889385</v>
      </c>
      <c r="G32" s="16" cm="1">
        <f t="array" aca="1" ref="G32" ca="1">INDIRECT("DATA!G" &amp; 107-5*(ROW()-2)/2+(COLUMN()-7)/3)</f>
        <v>0.98900713487581082</v>
      </c>
      <c r="H32" s="14" cm="1">
        <f t="array" aca="1" ref="H32" ca="1">INDIRECT("DATA!E"&amp;107-5*(ROW()-2)/2+(COLUMN()-5)/3)</f>
        <v>0.96526675582303956</v>
      </c>
      <c r="I32" s="15" cm="1">
        <f t="array" aca="1" ref="I32" ca="1">INDIRECT("DATA!F" &amp; 107-5*(ROW()-2)/2+(COLUMN()-6)/3)</f>
        <v>0.99642205855146759</v>
      </c>
      <c r="J32" s="16" cm="1">
        <f t="array" aca="1" ref="J32" ca="1">INDIRECT("DATA!G" &amp; 107-5*(ROW()-2)/2+(COLUMN()-7)/3)</f>
        <v>0.98677412662626718</v>
      </c>
      <c r="K32" s="14" cm="1">
        <f t="array" aca="1" ref="K32" ca="1">INDIRECT("DATA!E"&amp;107-5*(ROW()-2)/2+(COLUMN()-5)/3)</f>
        <v>0.95048679728405205</v>
      </c>
      <c r="L32" s="15" cm="1">
        <f t="array" aca="1" ref="L32" ca="1">INDIRECT("DATA!F" &amp; 107-5*(ROW()-2)/2+(COLUMN()-6)/3)</f>
        <v>0.99769265010175479</v>
      </c>
      <c r="M32" s="16" cm="1">
        <f t="array" aca="1" ref="M32" ca="1">INDIRECT("DATA!G" &amp; 107-5*(ROW()-2)/2+(COLUMN()-7)/3)</f>
        <v>0.98216588718499898</v>
      </c>
      <c r="N32" s="14" cm="1">
        <f t="array" aca="1" ref="N32" ca="1">INDIRECT("DATA!E"&amp;107-5*(ROW()-2)/2+(COLUMN()-5)/3)</f>
        <v>0.91885884297993603</v>
      </c>
      <c r="O32" s="15" cm="1">
        <f t="array" aca="1" ref="O32" ca="1">INDIRECT("DATA!F" &amp; 107-5*(ROW()-2)/2+(COLUMN()-6)/3)</f>
        <v>0.99675238578049119</v>
      </c>
      <c r="P32" s="16" cm="1">
        <f t="array" aca="1" ref="P32" ca="1">INDIRECT("DATA!G" &amp; 107-5*(ROW()-2)/2+(COLUMN()-7)/3)</f>
        <v>0.97029808070861301</v>
      </c>
      <c r="Q32" s="14" cm="1">
        <f t="array" aca="1" ref="Q32" ca="1">INDIRECT("DATA!E"&amp;107-5*(ROW()-2)/2+(COLUMN()-5)/3)</f>
        <v>0.86868085865398958</v>
      </c>
      <c r="R32" s="15" cm="1">
        <f t="array" aca="1" ref="R32" ca="1">INDIRECT("DATA!F" &amp; 107-5*(ROW()-2)/2+(COLUMN()-6)/3)</f>
        <v>0.99852622436267124</v>
      </c>
      <c r="S32" s="16" cm="1">
        <f t="array" aca="1" ref="S32" ca="1">INDIRECT("DATA!G" &amp; 107-5*(ROW()-2)/2+(COLUMN()-7)/3)</f>
        <v>0.95356317856186079</v>
      </c>
      <c r="U32" s="34"/>
      <c r="V32" s="40">
        <v>-50</v>
      </c>
      <c r="W32" s="9" t="s">
        <v>16</v>
      </c>
      <c r="X32" s="14" cm="1">
        <f t="array" aca="1" ref="X32" ca="1">INDIRECT("DATA!E"&amp;422-5*(ROW()-2)/2+(COLUMN()-24)/3)</f>
        <v>0.96676210764795201</v>
      </c>
      <c r="Y32" s="15" cm="1">
        <f t="array" aca="1" ref="Y32" ca="1">INDIRECT("DATA!F" &amp; 422-5*(ROW()-2)/2+(COLUMN()-25)/3)</f>
        <v>0.99676616713645283</v>
      </c>
      <c r="Z32" s="16" cm="1">
        <f t="array" aca="1" ref="Z32" ca="1">INDIRECT("DATA!G" &amp; 422-5*(ROW()-2)/2+(COLUMN()-26)/3)</f>
        <v>0.98819951672169515</v>
      </c>
      <c r="AA32" s="14" cm="1">
        <f t="array" aca="1" ref="AA32" ca="1">INDIRECT("DATA!E"&amp;422-5*(ROW()-2)/2+(COLUMN()-24)/3)</f>
        <v>0.95920040709224563</v>
      </c>
      <c r="AB32" s="15" cm="1">
        <f t="array" aca="1" ref="AB32" ca="1">INDIRECT("DATA!F" &amp; 422-5*(ROW()-2)/2+(COLUMN()-25)/3)</f>
        <v>0.99629479264171683</v>
      </c>
      <c r="AC32" s="16" cm="1">
        <f t="array" aca="1" ref="AC32" ca="1">INDIRECT("DATA!G" &amp; 422-5*(ROW()-2)/2+(COLUMN()-26)/3)</f>
        <v>0.98556108432493295</v>
      </c>
      <c r="AD32" s="14" cm="1">
        <f t="array" aca="1" ref="AD32" ca="1">INDIRECT("DATA!E"&amp;422-5*(ROW()-2)/2+(COLUMN()-24)/3)</f>
        <v>0.9387104798690088</v>
      </c>
      <c r="AE32" s="15" cm="1">
        <f t="array" aca="1" ref="AE32" ca="1">INDIRECT("DATA!F" &amp; 422-5*(ROW()-2)/2+(COLUMN()-25)/3)</f>
        <v>0.99760003247734041</v>
      </c>
      <c r="AF32" s="16" cm="1">
        <f t="array" aca="1" ref="AF32" ca="1">INDIRECT("DATA!G" &amp; 422-5*(ROW()-2)/2+(COLUMN()-26)/3)</f>
        <v>0.97971245700077036</v>
      </c>
      <c r="AG32" s="14" cm="1">
        <f t="array" aca="1" ref="AG32" ca="1">INDIRECT("DATA!E"&amp;422-5*(ROW()-2)/2+(COLUMN()-24)/3)</f>
        <v>0.88933591275685908</v>
      </c>
      <c r="AH32" s="15" cm="1">
        <f t="array" aca="1" ref="AH32" ca="1">INDIRECT("DATA!F" &amp; 422-5*(ROW()-2)/2+(COLUMN()-25)/3)</f>
        <v>0.99630479466972199</v>
      </c>
      <c r="AI32" s="16" cm="1">
        <f t="array" aca="1" ref="AI32" ca="1">INDIRECT("DATA!G" &amp; 422-5*(ROW()-2)/2+(COLUMN()-26)/3)</f>
        <v>0.96318473029130758</v>
      </c>
      <c r="AJ32" s="14" cm="1">
        <f t="array" aca="1" ref="AJ32" ca="1">INDIRECT("DATA!E"&amp;422-5*(ROW()-2)/2+(COLUMN()-24)/3)</f>
        <v>0.80094059038721432</v>
      </c>
      <c r="AK32" s="15" cm="1">
        <f t="array" aca="1" ref="AK32" ca="1">INDIRECT("DATA!F" &amp; 422-5*(ROW()-2)/2+(COLUMN()-25)/3)</f>
        <v>0.99830756360377582</v>
      </c>
      <c r="AL32" s="16" cm="1">
        <f t="array" aca="1" ref="AL32" ca="1">INDIRECT("DATA!G" &amp; 422-5*(ROW()-2)/2+(COLUMN()-26)/3)</f>
        <v>0.93352217201080723</v>
      </c>
    </row>
    <row r="33" spans="2:38" ht="17" thickBot="1" x14ac:dyDescent="0.25">
      <c r="B33" s="34"/>
      <c r="C33" s="44"/>
      <c r="D33" s="7" t="s">
        <v>15</v>
      </c>
      <c r="E33" s="19" cm="1">
        <f t="array" aca="1" ref="E33" ca="1">INDIRECT("DATA!H" &amp; 107-5*(ROW()-3)/2+(COLUMN()-5)/3)</f>
        <v>0.95665314331491103</v>
      </c>
      <c r="F33" s="20" cm="1">
        <f t="array" aca="1" ref="F33" ca="1">INDIRECT("DATA!I" &amp; 107-5*(ROW()-3)/2+(COLUMN()-6)/3)</f>
        <v>0.99997182118668837</v>
      </c>
      <c r="G33" s="21" cm="1">
        <f t="array" aca="1" ref="G33" ca="1">INDIRECT("DATA!J" &amp; 107-5*(ROW()-3)/2+(COLUMN()-7)/3)</f>
        <v>0.98111633118160479</v>
      </c>
      <c r="H33" s="19" cm="1">
        <f t="array" aca="1" ref="H33" ca="1">INDIRECT("DATA!H" &amp; 107-5*(ROW()-3)/2+(COLUMN()-5)/3)</f>
        <v>0.94672537607373597</v>
      </c>
      <c r="I33" s="20" cm="1">
        <f t="array" aca="1" ref="I33" ca="1">INDIRECT("DATA!I" &amp; 107-5*(ROW()-3)/2+(COLUMN()-6)/3)</f>
        <v>0.99995432721336519</v>
      </c>
      <c r="J33" s="21" cm="1">
        <f t="array" aca="1" ref="J33" ca="1">INDIRECT("DATA!J" &amp; 107-5*(ROW()-3)/2+(COLUMN()-7)/3)</f>
        <v>0.97682289532117805</v>
      </c>
      <c r="K33" s="19" cm="1">
        <f t="array" aca="1" ref="K33" ca="1">INDIRECT("DATA!H" &amp; 107-5*(ROW()-3)/2+(COLUMN()-5)/3)</f>
        <v>0.91727568825275196</v>
      </c>
      <c r="L33" s="20" cm="1">
        <f t="array" aca="1" ref="L33" ca="1">INDIRECT("DATA!I" &amp; 107-5*(ROW()-3)/2+(COLUMN()-6)/3)</f>
        <v>0.99941186243556035</v>
      </c>
      <c r="M33" s="21" cm="1">
        <f t="array" aca="1" ref="M33" ca="1">INDIRECT("DATA!J" &amp; 107-5*(ROW()-3)/2+(COLUMN()-7)/3)</f>
        <v>0.96377128868141759</v>
      </c>
      <c r="N33" s="19" cm="1">
        <f t="array" aca="1" ref="N33" ca="1">INDIRECT("DATA!H" &amp; 107-5*(ROW()-3)/2+(COLUMN()-5)/3)</f>
        <v>0.86098383342032059</v>
      </c>
      <c r="O33" s="20" cm="1">
        <f t="array" aca="1" ref="O33" ca="1">INDIRECT("DATA!I" &amp; 107-5*(ROW()-3)/2+(COLUMN()-6)/3)</f>
        <v>0.9989957060767104</v>
      </c>
      <c r="P33" s="21" cm="1">
        <f t="array" aca="1" ref="P33" ca="1">INDIRECT("DATA!J" &amp; 107-5*(ROW()-3)/2+(COLUMN()-7)/3)</f>
        <v>0.93919616508518156</v>
      </c>
      <c r="Q33" s="19" cm="1">
        <f t="array" aca="1" ref="Q33" ca="1">INDIRECT("DATA!H" &amp; 107-5*(ROW()-3)/2+(COLUMN()-5)/3)</f>
        <v>0.77545761596098628</v>
      </c>
      <c r="R33" s="20" cm="1">
        <f t="array" aca="1" ref="R33" ca="1">INDIRECT("DATA!I" &amp; 107-5*(ROW()-3)/2+(COLUMN()-6)/3)</f>
        <v>0.99078106109977881</v>
      </c>
      <c r="S33" s="21" cm="1">
        <f t="array" aca="1" ref="S33" ca="1">INDIRECT("DATA!J" &amp; 107-5*(ROW()-3)/2+(COLUMN()-7)/3)</f>
        <v>0.89791992096074447</v>
      </c>
      <c r="U33" s="34"/>
      <c r="V33" s="44"/>
      <c r="W33" s="7" t="s">
        <v>15</v>
      </c>
      <c r="X33" s="19" cm="1">
        <f t="array" aca="1" ref="X33" ca="1">INDIRECT("DATA!H" &amp; 422-5*(ROW()-3)/2+(COLUMN()-24)/3)</f>
        <v>0.9484929741861664</v>
      </c>
      <c r="Y33" s="20" cm="1">
        <f t="array" aca="1" ref="Y33" ca="1">INDIRECT("DATA!I" &amp; 422-5*(ROW()-3)/2+(COLUMN()-25)/3)</f>
        <v>0.99999598720230376</v>
      </c>
      <c r="Z33" s="21" cm="1">
        <f t="array" aca="1" ref="Z33" ca="1">INDIRECT("DATA!J" &amp; 422-5*(ROW()-3)/2+(COLUMN()-26)/3)</f>
        <v>0.98508244480245044</v>
      </c>
      <c r="AA33" s="19" cm="1">
        <f t="array" aca="1" ref="AA33" ca="1">INDIRECT("DATA!H" &amp; 422-5*(ROW()-3)/2+(COLUMN()-24)/3)</f>
        <v>0.93593637208858915</v>
      </c>
      <c r="AB33" s="20" cm="1">
        <f t="array" aca="1" ref="AB33" ca="1">INDIRECT("DATA!I" &amp; 422-5*(ROW()-3)/2+(COLUMN()-25)/3)</f>
        <v>0.99997993601151824</v>
      </c>
      <c r="AC33" s="21" cm="1">
        <f t="array" aca="1" ref="AC33" ca="1">INDIRECT("DATA!J" &amp; 422-5*(ROW()-3)/2+(COLUMN()-26)/3)</f>
        <v>0.98097120091389722</v>
      </c>
      <c r="AD33" s="19" cm="1">
        <f t="array" aca="1" ref="AD33" ca="1">INDIRECT("DATA!H" &amp; 422-5*(ROW()-3)/2+(COLUMN()-24)/3)</f>
        <v>0.89034415100784614</v>
      </c>
      <c r="AE33" s="20" cm="1">
        <f t="array" aca="1" ref="AE33" ca="1">INDIRECT("DATA!I" &amp; 422-5*(ROW()-3)/2+(COLUMN()-25)/3)</f>
        <v>0.99950037230206601</v>
      </c>
      <c r="AF33" s="21" cm="1">
        <f t="array" aca="1" ref="AF33" ca="1">INDIRECT("DATA!J" &amp; 422-5*(ROW()-3)/2+(COLUMN()-26)/3)</f>
        <v>0.96760527663711016</v>
      </c>
      <c r="AG33" s="19" cm="1">
        <f t="array" aca="1" ref="AG33" ca="1">INDIRECT("DATA!H" &amp; 422-5*(ROW()-3)/2+(COLUMN()-24)/3)</f>
        <v>0.80193154469932659</v>
      </c>
      <c r="AH33" s="20" cm="1">
        <f t="array" aca="1" ref="AH33" ca="1">INDIRECT("DATA!I" &amp; 422-5*(ROW()-3)/2+(COLUMN()-25)/3)</f>
        <v>0.99898862369727204</v>
      </c>
      <c r="AI33" s="21" cm="1">
        <f t="array" aca="1" ref="AI33" ca="1">INDIRECT("DATA!J" &amp; 422-5*(ROW()-3)/2+(COLUMN()-26)/3)</f>
        <v>0.93644039516243183</v>
      </c>
      <c r="AJ33" s="19" cm="1">
        <f t="array" aca="1" ref="AJ33" ca="1">INDIRECT("DATA!H" &amp; 422-5*(ROW()-3)/2+(COLUMN()-24)/3)</f>
        <v>0.62680376038740204</v>
      </c>
      <c r="AK33" s="20" cm="1">
        <f t="array" aca="1" ref="AK33" ca="1">INDIRECT("DATA!I" &amp; 422-5*(ROW()-3)/2+(COLUMN()-25)/3)</f>
        <v>0.9878750142574082</v>
      </c>
      <c r="AL33" s="21" cm="1">
        <f t="array" aca="1" ref="AL33" ca="1">INDIRECT("DATA!J" &amp; 422-5*(ROW()-3)/2+(COLUMN()-26)/3)</f>
        <v>0.8553932438457903</v>
      </c>
    </row>
    <row r="34" spans="2:38" x14ac:dyDescent="0.2">
      <c r="B34" s="34"/>
      <c r="C34" s="35">
        <v>-55</v>
      </c>
      <c r="D34" s="8" t="s">
        <v>16</v>
      </c>
      <c r="E34" s="14" cm="1">
        <f t="array" aca="1" ref="E34" ca="1">INDIRECT("DATA!E"&amp;107-5*(ROW()-2)/2+(COLUMN()-5)/3)</f>
        <v>0.95928360263133683</v>
      </c>
      <c r="F34" s="15" cm="1">
        <f t="array" aca="1" ref="F34" ca="1">INDIRECT("DATA!F" &amp; 107-5*(ROW()-2)/2+(COLUMN()-6)/3)</f>
        <v>0.996205392185608</v>
      </c>
      <c r="G34" s="16" cm="1">
        <f t="array" aca="1" ref="G34" ca="1">INDIRECT("DATA!G" &amp; 107-5*(ROW()-2)/2+(COLUMN()-7)/3)</f>
        <v>0.98455322716201599</v>
      </c>
      <c r="H34" s="14" cm="1">
        <f t="array" aca="1" ref="H34" ca="1">INDIRECT("DATA!E"&amp;107-5*(ROW()-2)/2+(COLUMN()-5)/3)</f>
        <v>0.95676934932075763</v>
      </c>
      <c r="I34" s="15" cm="1">
        <f t="array" aca="1" ref="I34" ca="1">INDIRECT("DATA!F" &amp; 107-5*(ROW()-2)/2+(COLUMN()-6)/3)</f>
        <v>0.99800854349143997</v>
      </c>
      <c r="J34" s="16" cm="1">
        <f t="array" aca="1" ref="J34" ca="1">INDIRECT("DATA!G" &amp; 107-5*(ROW()-2)/2+(COLUMN()-7)/3)</f>
        <v>0.98452169178417803</v>
      </c>
      <c r="K34" s="14" cm="1">
        <f t="array" aca="1" ref="K34" ca="1">INDIRECT("DATA!E"&amp;107-5*(ROW()-2)/2+(COLUMN()-5)/3)</f>
        <v>0.94042196889162399</v>
      </c>
      <c r="L34" s="15" cm="1">
        <f t="array" aca="1" ref="L34" ca="1">INDIRECT("DATA!F" &amp; 107-5*(ROW()-2)/2+(COLUMN()-6)/3)</f>
        <v>0.99765591783529795</v>
      </c>
      <c r="M34" s="16" cm="1">
        <f t="array" aca="1" ref="M34" ca="1">INDIRECT("DATA!G" &amp; 107-5*(ROW()-2)/2+(COLUMN()-7)/3)</f>
        <v>0.97854453085113002</v>
      </c>
      <c r="N34" s="14" cm="1">
        <f t="array" aca="1" ref="N34" ca="1">INDIRECT("DATA!E"&amp;107-5*(ROW()-2)/2+(COLUMN()-5)/3)</f>
        <v>0.91076063044035238</v>
      </c>
      <c r="O34" s="15" cm="1">
        <f t="array" aca="1" ref="O34" ca="1">INDIRECT("DATA!F" &amp; 107-5*(ROW()-2)/2+(COLUMN()-6)/3)</f>
        <v>0.99685917991341844</v>
      </c>
      <c r="P34" s="16" cm="1">
        <f t="array" aca="1" ref="P34" ca="1">INDIRECT("DATA!G" &amp; 107-5*(ROW()-2)/2+(COLUMN()-7)/3)</f>
        <v>0.96737354284809041</v>
      </c>
      <c r="Q34" s="14" cm="1">
        <f t="array" aca="1" ref="Q34" ca="1">INDIRECT("DATA!E"&amp;107-5*(ROW()-2)/2+(COLUMN()-5)/3)</f>
        <v>0.86395118695626183</v>
      </c>
      <c r="R34" s="15" cm="1">
        <f t="array" aca="1" ref="R34" ca="1">INDIRECT("DATA!F" &amp; 107-5*(ROW()-2)/2+(COLUMN()-6)/3)</f>
        <v>0.99851316375270338</v>
      </c>
      <c r="S34" s="16" cm="1">
        <f t="array" aca="1" ref="S34" ca="1">INDIRECT("DATA!G" &amp; 107-5*(ROW()-2)/2+(COLUMN()-7)/3)</f>
        <v>0.95189332398042237</v>
      </c>
      <c r="U34" s="34"/>
      <c r="V34" s="35">
        <v>-55</v>
      </c>
      <c r="W34" s="8" t="s">
        <v>16</v>
      </c>
      <c r="X34" s="14" cm="1">
        <f t="array" aca="1" ref="X34" ca="1">INDIRECT("DATA!E"&amp;422-5*(ROW()-2)/2+(COLUMN()-24)/3)</f>
        <v>0.95183402320439758</v>
      </c>
      <c r="Y34" s="15" cm="1">
        <f t="array" aca="1" ref="Y34" ca="1">INDIRECT("DATA!F" &amp; 422-5*(ROW()-2)/2+(COLUMN()-25)/3)</f>
        <v>0.99597745244400804</v>
      </c>
      <c r="Z34" s="16" cm="1">
        <f t="array" aca="1" ref="Z34" ca="1">INDIRECT("DATA!G" &amp; 422-5*(ROW()-2)/2+(COLUMN()-26)/3)</f>
        <v>0.98293652972073098</v>
      </c>
      <c r="AA34" s="14" cm="1">
        <f t="array" aca="1" ref="AA34" ca="1">INDIRECT("DATA!E"&amp;422-5*(ROW()-2)/2+(COLUMN()-24)/3)</f>
        <v>0.94812283978289835</v>
      </c>
      <c r="AB34" s="15" cm="1">
        <f t="array" aca="1" ref="AB34" ca="1">INDIRECT("DATA!F" &amp; 422-5*(ROW()-2)/2+(COLUMN()-25)/3)</f>
        <v>0.9979500764271716</v>
      </c>
      <c r="AC34" s="16" cm="1">
        <f t="array" aca="1" ref="AC34" ca="1">INDIRECT("DATA!G" &amp; 422-5*(ROW()-2)/2+(COLUMN()-26)/3)</f>
        <v>0.98270611141330999</v>
      </c>
      <c r="AD34" s="14" cm="1">
        <f t="array" aca="1" ref="AD34" ca="1">INDIRECT("DATA!E"&amp;422-5*(ROW()-2)/2+(COLUMN()-24)/3)</f>
        <v>0.92457243992777438</v>
      </c>
      <c r="AE34" s="15" cm="1">
        <f t="array" aca="1" ref="AE34" ca="1">INDIRECT("DATA!F" &amp; 422-5*(ROW()-2)/2+(COLUMN()-25)/3)</f>
        <v>0.99750754618086102</v>
      </c>
      <c r="AF34" s="16" cm="1">
        <f t="array" aca="1" ref="AF34" ca="1">INDIRECT("DATA!G" &amp; 422-5*(ROW()-2)/2+(COLUMN()-26)/3)</f>
        <v>0.9749890987885016</v>
      </c>
      <c r="AG34" s="14" cm="1">
        <f t="array" aca="1" ref="AG34" ca="1">INDIRECT("DATA!E"&amp;422-5*(ROW()-2)/2+(COLUMN()-24)/3)</f>
        <v>0.87646475829915915</v>
      </c>
      <c r="AH34" s="15" cm="1">
        <f t="array" aca="1" ref="AH34" ca="1">INDIRECT("DATA!F" &amp; 422-5*(ROW()-2)/2+(COLUMN()-25)/3)</f>
        <v>0.99649262929982041</v>
      </c>
      <c r="AI34" s="16" cm="1">
        <f t="array" aca="1" ref="AI34" ca="1">INDIRECT("DATA!G" &amp; 422-5*(ROW()-2)/2+(COLUMN()-26)/3)</f>
        <v>0.95879805818495245</v>
      </c>
      <c r="AJ34" s="14" cm="1">
        <f t="array" aca="1" ref="AJ34" ca="1">INDIRECT("DATA!E"&amp;422-5*(ROW()-2)/2+(COLUMN()-24)/3)</f>
        <v>0.79244213693492016</v>
      </c>
      <c r="AK34" s="15" cm="1">
        <f t="array" aca="1" ref="AK34" ca="1">INDIRECT("DATA!F" &amp; 422-5*(ROW()-2)/2+(COLUMN()-25)/3)</f>
        <v>0.99824872008201915</v>
      </c>
      <c r="AL34" s="16" cm="1">
        <f t="array" aca="1" ref="AL34" ca="1">INDIRECT("DATA!G" &amp; 422-5*(ROW()-2)/2+(COLUMN()-26)/3)</f>
        <v>0.93043252985577118</v>
      </c>
    </row>
    <row r="35" spans="2:38" ht="17" thickBot="1" x14ac:dyDescent="0.25">
      <c r="B35" s="34"/>
      <c r="C35" s="36"/>
      <c r="D35" s="3" t="s">
        <v>15</v>
      </c>
      <c r="E35" s="19" cm="1">
        <f t="array" aca="1" ref="E35" ca="1">INDIRECT("DATA!H" &amp; 107-5*(ROW()-3)/2+(COLUMN()-5)/3)</f>
        <v>0.93587820525324239</v>
      </c>
      <c r="F35" s="20" cm="1">
        <f t="array" aca="1" ref="F35" ca="1">INDIRECT("DATA!I" &amp; 107-5*(ROW()-3)/2+(COLUMN()-6)/3)</f>
        <v>0.99993187438787878</v>
      </c>
      <c r="G35" s="21" cm="1">
        <f t="array" aca="1" ref="G35" ca="1">INDIRECT("DATA!J" &amp; 107-5*(ROW()-3)/2+(COLUMN()-7)/3)</f>
        <v>0.97213245009086058</v>
      </c>
      <c r="H35" s="19" cm="1">
        <f t="array" aca="1" ref="H35" ca="1">INDIRECT("DATA!H" &amp; 107-5*(ROW()-3)/2+(COLUMN()-5)/3)</f>
        <v>0.927712596421428</v>
      </c>
      <c r="I35" s="20" cm="1">
        <f t="array" aca="1" ref="I35" ca="1">INDIRECT("DATA!I" &amp; 107-5*(ROW()-3)/2+(COLUMN()-6)/3)</f>
        <v>0.99949238806634799</v>
      </c>
      <c r="J35" s="21" cm="1">
        <f t="array" aca="1" ref="J35" ca="1">INDIRECT("DATA!J" &amp; 107-5*(ROW()-3)/2+(COLUMN()-7)/3)</f>
        <v>0.96849036725339877</v>
      </c>
      <c r="K35" s="19" cm="1">
        <f t="array" aca="1" ref="K35" ca="1">INDIRECT("DATA!H" &amp; 107-5*(ROW()-3)/2+(COLUMN()-5)/3)</f>
        <v>0.89871375623562944</v>
      </c>
      <c r="L35" s="20" cm="1">
        <f t="array" aca="1" ref="L35" ca="1">INDIRECT("DATA!I" &amp; 107-5*(ROW()-3)/2+(COLUMN()-6)/3)</f>
        <v>0.99927502563537041</v>
      </c>
      <c r="M35" s="21" cm="1">
        <f t="array" aca="1" ref="M35" ca="1">INDIRECT("DATA!J" &amp; 107-5*(ROW()-3)/2+(COLUMN()-7)/3)</f>
        <v>0.95569448541012403</v>
      </c>
      <c r="N35" s="19" cm="1">
        <f t="array" aca="1" ref="N35" ca="1">INDIRECT("DATA!H" &amp; 107-5*(ROW()-3)/2+(COLUMN()-5)/3)</f>
        <v>0.84584067354637371</v>
      </c>
      <c r="O35" s="20" cm="1">
        <f t="array" aca="1" ref="O35" ca="1">INDIRECT("DATA!I" &amp; 107-5*(ROW()-3)/2+(COLUMN()-6)/3)</f>
        <v>0.99884272597606161</v>
      </c>
      <c r="P35" s="21" cm="1">
        <f t="array" aca="1" ref="P35" ca="1">INDIRECT("DATA!J" &amp; 107-5*(ROW()-3)/2+(COLUMN()-7)/3)</f>
        <v>0.93253985184534216</v>
      </c>
      <c r="Q35" s="19" cm="1">
        <f t="array" aca="1" ref="Q35" ca="1">INDIRECT("DATA!H" &amp; 107-5*(ROW()-3)/2+(COLUMN()-5)/3)</f>
        <v>0.7688054306917913</v>
      </c>
      <c r="R35" s="20" cm="1">
        <f t="array" aca="1" ref="R35" ca="1">INDIRECT("DATA!I" &amp; 107-5*(ROW()-3)/2+(COLUMN()-6)/3)</f>
        <v>0.99123534606479102</v>
      </c>
      <c r="S35" s="21" cm="1">
        <f t="array" aca="1" ref="S35" ca="1">INDIRECT("DATA!J" &amp; 107-5*(ROW()-3)/2+(COLUMN()-7)/3)</f>
        <v>0.89502380231973511</v>
      </c>
      <c r="U35" s="34"/>
      <c r="V35" s="36"/>
      <c r="W35" s="3" t="s">
        <v>15</v>
      </c>
      <c r="X35" s="19" cm="1">
        <f t="array" aca="1" ref="X35" ca="1">INDIRECT("DATA!H" &amp; 422-5*(ROW()-3)/2+(COLUMN()-24)/3)</f>
        <v>0.92239684164209435</v>
      </c>
      <c r="Y35" s="20" cm="1">
        <f t="array" aca="1" ref="Y35" ca="1">INDIRECT("DATA!I" &amp; 422-5*(ROW()-3)/2+(COLUMN()-25)/3)</f>
        <v>0.99996789761842964</v>
      </c>
      <c r="Z35" s="21" cm="1">
        <f t="array" aca="1" ref="Z35" ca="1">INDIRECT("DATA!J" &amp; 422-5*(ROW()-3)/2+(COLUMN()-26)/3)</f>
        <v>0.9768375390070414</v>
      </c>
      <c r="AA35" s="19" cm="1">
        <f t="array" aca="1" ref="AA35" ca="1">INDIRECT("DATA!H" &amp; 422-5*(ROW()-3)/2+(COLUMN()-24)/3)</f>
        <v>0.90640768820385376</v>
      </c>
      <c r="AB35" s="20" cm="1">
        <f t="array" aca="1" ref="AB35" ca="1">INDIRECT("DATA!I" &amp; 422-5*(ROW()-3)/2+(COLUMN()-25)/3)</f>
        <v>0.9995485378147102</v>
      </c>
      <c r="AC35" s="21" cm="1">
        <f t="array" aca="1" ref="AC35" ca="1">INDIRECT("DATA!J" &amp; 422-5*(ROW()-3)/2+(COLUMN()-26)/3)</f>
        <v>0.97278874889983924</v>
      </c>
      <c r="AD35" s="19" cm="1">
        <f t="array" aca="1" ref="AD35" ca="1">INDIRECT("DATA!H" &amp; 422-5*(ROW()-3)/2+(COLUMN()-24)/3)</f>
        <v>0.86316442764085088</v>
      </c>
      <c r="AE35" s="20" cm="1">
        <f t="array" aca="1" ref="AE35" ca="1">INDIRECT("DATA!I" &amp; 422-5*(ROW()-3)/2+(COLUMN()-25)/3)</f>
        <v>0.99929167428628018</v>
      </c>
      <c r="AF35" s="21" cm="1">
        <f t="array" aca="1" ref="AF35" ca="1">INDIRECT("DATA!J" &amp; 422-5*(ROW()-3)/2+(COLUMN()-26)/3)</f>
        <v>0.95872262905432337</v>
      </c>
      <c r="AG35" s="19" cm="1">
        <f t="array" aca="1" ref="AG35" ca="1">INDIRECT("DATA!H" &amp; 422-5*(ROW()-3)/2+(COLUMN()-24)/3)</f>
        <v>0.77707368799237297</v>
      </c>
      <c r="AH35" s="20" cm="1">
        <f t="array" aca="1" ref="AH35" ca="1">INDIRECT("DATA!I" &amp; 422-5*(ROW()-3)/2+(COLUMN()-25)/3)</f>
        <v>0.99875982147709064</v>
      </c>
      <c r="AI35" s="21" cm="1">
        <f t="array" aca="1" ref="AI35" ca="1">INDIRECT("DATA!J" &amp; 422-5*(ROW()-3)/2+(COLUMN()-26)/3)</f>
        <v>0.92741421970577342</v>
      </c>
      <c r="AJ35" s="19" cm="1">
        <f t="array" aca="1" ref="AJ35" ca="1">INDIRECT("DATA!H" &amp; 422-5*(ROW()-3)/2+(COLUMN()-24)/3)</f>
        <v>0.61013597542606113</v>
      </c>
      <c r="AK35" s="20" cm="1">
        <f t="array" aca="1" ref="AK35" ca="1">INDIRECT("DATA!I" &amp; 422-5*(ROW()-3)/2+(COLUMN()-25)/3)</f>
        <v>0.98830412072834262</v>
      </c>
      <c r="AL35" s="21" cm="1">
        <f t="array" aca="1" ref="AL35" ca="1">INDIRECT("DATA!J" &amp; 422-5*(ROW()-3)/2+(COLUMN()-26)/3)</f>
        <v>0.85132423226609444</v>
      </c>
    </row>
    <row r="36" spans="2:38" x14ac:dyDescent="0.2">
      <c r="B36" s="34"/>
      <c r="C36" s="40">
        <v>-60</v>
      </c>
      <c r="D36" s="9" t="s">
        <v>16</v>
      </c>
      <c r="E36" s="14" cm="1">
        <f t="array" aca="1" ref="E36" ca="1">INDIRECT("DATA!E"&amp;107-5*(ROW()-2)/2+(COLUMN()-5)/3)</f>
        <v>0.94795519107958681</v>
      </c>
      <c r="F36" s="15" cm="1">
        <f t="array" aca="1" ref="F36" ca="1">INDIRECT("DATA!F" &amp; 107-5*(ROW()-2)/2+(COLUMN()-6)/3)</f>
        <v>0.99800686716486164</v>
      </c>
      <c r="G36" s="16" cm="1">
        <f t="array" aca="1" ref="G36" ca="1">INDIRECT("DATA!G" &amp; 107-5*(ROW()-2)/2+(COLUMN()-7)/3)</f>
        <v>0.98138722570905357</v>
      </c>
      <c r="H36" s="14" cm="1">
        <f t="array" aca="1" ref="H36" ca="1">INDIRECT("DATA!E"&amp;107-5*(ROW()-2)/2+(COLUMN()-5)/3)</f>
        <v>0.94294176575751565</v>
      </c>
      <c r="I36" s="15" cm="1">
        <f t="array" aca="1" ref="I36" ca="1">INDIRECT("DATA!F" &amp; 107-5*(ROW()-2)/2+(COLUMN()-6)/3)</f>
        <v>0.99787528039985562</v>
      </c>
      <c r="J36" s="16" cm="1">
        <f t="array" aca="1" ref="J36" ca="1">INDIRECT("DATA!G" &amp; 107-5*(ROW()-2)/2+(COLUMN()-7)/3)</f>
        <v>0.97954118830975523</v>
      </c>
      <c r="K36" s="14" cm="1">
        <f t="array" aca="1" ref="K36" ca="1">INDIRECT("DATA!E"&amp;107-5*(ROW()-2)/2+(COLUMN()-5)/3)</f>
        <v>0.92735662400794083</v>
      </c>
      <c r="L36" s="15" cm="1">
        <f t="array" aca="1" ref="L36" ca="1">INDIRECT("DATA!F" &amp; 107-5*(ROW()-2)/2+(COLUMN()-6)/3)</f>
        <v>0.99743933655091443</v>
      </c>
      <c r="M36" s="16" cm="1">
        <f t="array" aca="1" ref="M36" ca="1">INDIRECT("DATA!G" &amp; 107-5*(ROW()-2)/2+(COLUMN()-7)/3)</f>
        <v>0.97373156350001144</v>
      </c>
      <c r="N36" s="14" cm="1">
        <f t="array" aca="1" ref="N36" ca="1">INDIRECT("DATA!E"&amp;107-5*(ROW()-2)/2+(COLUMN()-5)/3)</f>
        <v>0.90139005109489456</v>
      </c>
      <c r="O36" s="15" cm="1">
        <f t="array" aca="1" ref="O36" ca="1">INDIRECT("DATA!F" &amp; 107-5*(ROW()-2)/2+(COLUMN()-6)/3)</f>
        <v>0.99847314228003403</v>
      </c>
      <c r="P36" s="16" cm="1">
        <f t="array" aca="1" ref="P36" ca="1">INDIRECT("DATA!G" &amp; 107-5*(ROW()-2)/2+(COLUMN()-7)/3)</f>
        <v>0.96486931744672255</v>
      </c>
      <c r="Q36" s="14" cm="1">
        <f t="array" aca="1" ref="Q36" ca="1">INDIRECT("DATA!E"&amp;107-5*(ROW()-2)/2+(COLUMN()-5)/3)</f>
        <v>0.8567353924022959</v>
      </c>
      <c r="R36" s="15" cm="1">
        <f t="array" aca="1" ref="R36" ca="1">INDIRECT("DATA!F" &amp; 107-5*(ROW()-2)/2+(COLUMN()-6)/3)</f>
        <v>0.99847301300457603</v>
      </c>
      <c r="S36" s="16" cm="1">
        <f t="array" aca="1" ref="S36" ca="1">INDIRECT("DATA!G" &amp; 107-5*(ROW()-2)/2+(COLUMN()-7)/3)</f>
        <v>0.9493192359265612</v>
      </c>
      <c r="U36" s="34"/>
      <c r="V36" s="40">
        <v>-60</v>
      </c>
      <c r="W36" s="9" t="s">
        <v>16</v>
      </c>
      <c r="X36" s="14" cm="1">
        <f t="array" aca="1" ref="X36" ca="1">INDIRECT("DATA!E"&amp;422-5*(ROW()-2)/2+(COLUMN()-24)/3)</f>
        <v>0.93624534357377398</v>
      </c>
      <c r="Y36" s="15" cm="1">
        <f t="array" aca="1" ref="Y36" ca="1">INDIRECT("DATA!F" &amp; 422-5*(ROW()-2)/2+(COLUMN()-25)/3)</f>
        <v>0.99788451044804716</v>
      </c>
      <c r="Z36" s="16" cm="1">
        <f t="array" aca="1" ref="Z36" ca="1">INDIRECT("DATA!G" &amp; 422-5*(ROW()-2)/2+(COLUMN()-26)/3)</f>
        <v>0.97873623945411004</v>
      </c>
      <c r="AA36" s="14" cm="1">
        <f t="array" aca="1" ref="AA36" ca="1">INDIRECT("DATA!E"&amp;422-5*(ROW()-2)/2+(COLUMN()-24)/3)</f>
        <v>0.92915642655101716</v>
      </c>
      <c r="AB36" s="15" cm="1">
        <f t="array" aca="1" ref="AB36" ca="1">INDIRECT("DATA!F" &amp; 422-5*(ROW()-2)/2+(COLUMN()-25)/3)</f>
        <v>0.99773560480821555</v>
      </c>
      <c r="AC36" s="16" cm="1">
        <f t="array" aca="1" ref="AC36" ca="1">INDIRECT("DATA!G" &amp; 422-5*(ROW()-2)/2+(COLUMN()-26)/3)</f>
        <v>0.97632156993156638</v>
      </c>
      <c r="AD36" s="14" cm="1">
        <f t="array" aca="1" ref="AD36" ca="1">INDIRECT("DATA!E"&amp;422-5*(ROW()-2)/2+(COLUMN()-24)/3)</f>
        <v>0.90522937223336597</v>
      </c>
      <c r="AE36" s="15" cm="1">
        <f t="array" aca="1" ref="AE36" ca="1">INDIRECT("DATA!F" &amp; 422-5*(ROW()-2)/2+(COLUMN()-25)/3)</f>
        <v>0.99715676256406038</v>
      </c>
      <c r="AF36" s="16" cm="1">
        <f t="array" aca="1" ref="AF36" ca="1">INDIRECT("DATA!G" &amp; 422-5*(ROW()-2)/2+(COLUMN()-26)/3)</f>
        <v>0.96835798636464243</v>
      </c>
      <c r="AG36" s="14" cm="1">
        <f t="array" aca="1" ref="AG36" ca="1">INDIRECT("DATA!E"&amp;422-5*(ROW()-2)/2+(COLUMN()-24)/3)</f>
        <v>0.86165831589237341</v>
      </c>
      <c r="AH36" s="15" cm="1">
        <f t="array" aca="1" ref="AH36" ca="1">INDIRECT("DATA!F" &amp; 422-5*(ROW()-2)/2+(COLUMN()-25)/3)</f>
        <v>0.99828905900894316</v>
      </c>
      <c r="AI36" s="16" cm="1">
        <f t="array" aca="1" ref="AI36" ca="1">INDIRECT("DATA!G" &amp; 422-5*(ROW()-2)/2+(COLUMN()-26)/3)</f>
        <v>0.95439940584919603</v>
      </c>
      <c r="AJ36" s="14" cm="1">
        <f t="array" aca="1" ref="AJ36" ca="1">INDIRECT("DATA!E"&amp;422-5*(ROW()-2)/2+(COLUMN()-24)/3)</f>
        <v>0.77927463959727572</v>
      </c>
      <c r="AK36" s="15" cm="1">
        <f t="array" aca="1" ref="AK36" ca="1">INDIRECT("DATA!F" &amp; 422-5*(ROW()-2)/2+(COLUMN()-25)/3)</f>
        <v>0.99815036429060322</v>
      </c>
      <c r="AL36" s="16" cm="1">
        <f t="array" aca="1" ref="AL36" ca="1">INDIRECT("DATA!G" &amp; 422-5*(ROW()-2)/2+(COLUMN()-26)/3)</f>
        <v>0.92561680275188118</v>
      </c>
    </row>
    <row r="37" spans="2:38" ht="17" thickBot="1" x14ac:dyDescent="0.25">
      <c r="B37" s="34"/>
      <c r="C37" s="44"/>
      <c r="D37" s="7" t="s">
        <v>15</v>
      </c>
      <c r="E37" s="19" cm="1">
        <f t="array" aca="1" ref="E37" ca="1">INDIRECT("DATA!H" &amp; 107-5*(ROW()-3)/2+(COLUMN()-5)/3)</f>
        <v>0.91182085527239376</v>
      </c>
      <c r="F37" s="20" cm="1">
        <f t="array" aca="1" ref="F37" ca="1">INDIRECT("DATA!I" &amp; 107-5*(ROW()-3)/2+(COLUMN()-6)/3)</f>
        <v>0.99938159096489798</v>
      </c>
      <c r="G37" s="21" cm="1">
        <f t="array" aca="1" ref="G37" ca="1">INDIRECT("DATA!J" &amp; 107-5*(ROW()-3)/2+(COLUMN()-7)/3)</f>
        <v>0.96140879879849561</v>
      </c>
      <c r="H37" s="19" cm="1">
        <f t="array" aca="1" ref="H37" ca="1">INDIRECT("DATA!H" &amp; 107-5*(ROW()-3)/2+(COLUMN()-5)/3)</f>
        <v>0.90292929342769324</v>
      </c>
      <c r="I37" s="20" cm="1">
        <f t="array" aca="1" ref="I37" ca="1">INDIRECT("DATA!I" &amp; 107-5*(ROW()-3)/2+(COLUMN()-6)/3)</f>
        <v>0.99933660229363763</v>
      </c>
      <c r="J37" s="21" cm="1">
        <f t="array" aca="1" ref="J37" ca="1">INDIRECT("DATA!J" &amp; 107-5*(ROW()-3)/2+(COLUMN()-7)/3)</f>
        <v>0.95755230298053995</v>
      </c>
      <c r="K37" s="19" cm="1">
        <f t="array" aca="1" ref="K37" ca="1">INDIRECT("DATA!H" &amp; 107-5*(ROW()-3)/2+(COLUMN()-5)/3)</f>
        <v>0.87532690762774179</v>
      </c>
      <c r="L37" s="20" cm="1">
        <f t="array" aca="1" ref="L37" ca="1">INDIRECT("DATA!I" &amp; 107-5*(ROW()-3)/2+(COLUMN()-6)/3)</f>
        <v>0.99918993026697678</v>
      </c>
      <c r="M37" s="21" cm="1">
        <f t="array" aca="1" ref="M37" ca="1">INDIRECT("DATA!J" &amp; 107-5*(ROW()-3)/2+(COLUMN()-7)/3)</f>
        <v>0.94555572890357475</v>
      </c>
      <c r="N37" s="19" cm="1">
        <f t="array" aca="1" ref="N37" ca="1">INDIRECT("DATA!H" &amp; 107-5*(ROW()-3)/2+(COLUMN()-5)/3)</f>
        <v>0.826148039934261</v>
      </c>
      <c r="O37" s="20" cm="1">
        <f t="array" aca="1" ref="O37" ca="1">INDIRECT("DATA!I" &amp; 107-5*(ROW()-3)/2+(COLUMN()-6)/3)</f>
        <v>0.99599552306768202</v>
      </c>
      <c r="P37" s="21" cm="1">
        <f t="array" aca="1" ref="P37" ca="1">INDIRECT("DATA!J" &amp; 107-5*(ROW()-3)/2+(COLUMN()-7)/3)</f>
        <v>0.92457383563908879</v>
      </c>
      <c r="Q37" s="19" cm="1">
        <f t="array" aca="1" ref="Q37" ca="1">INDIRECT("DATA!H" &amp; 107-5*(ROW()-3)/2+(COLUMN()-5)/3)</f>
        <v>0.75865369062981702</v>
      </c>
      <c r="R37" s="20" cm="1">
        <f t="array" aca="1" ref="R37" ca="1">INDIRECT("DATA!I" &amp; 107-5*(ROW()-3)/2+(COLUMN()-6)/3)</f>
        <v>0.99157566052920398</v>
      </c>
      <c r="S37" s="21" cm="1">
        <f t="array" aca="1" ref="S37" ca="1">INDIRECT("DATA!J" &amp; 107-5*(ROW()-3)/2+(COLUMN()-7)/3)</f>
        <v>0.89036425078996595</v>
      </c>
      <c r="U37" s="34"/>
      <c r="V37" s="44"/>
      <c r="W37" s="7" t="s">
        <v>15</v>
      </c>
      <c r="X37" s="19" cm="1">
        <f t="array" aca="1" ref="X37" ca="1">INDIRECT("DATA!H" &amp; 422-5*(ROW()-3)/2+(COLUMN()-24)/3)</f>
        <v>0.88321603020481865</v>
      </c>
      <c r="Y37" s="20" cm="1">
        <f t="array" aca="1" ref="Y37" ca="1">INDIRECT("DATA!I" &amp; 422-5*(ROW()-3)/2+(COLUMN()-25)/3)</f>
        <v>0.99939803769046542</v>
      </c>
      <c r="Z37" s="21" cm="1">
        <f t="array" aca="1" ref="Z37" ca="1">INDIRECT("DATA!J" &amp; 422-5*(ROW()-3)/2+(COLUMN()-26)/3)</f>
        <v>0.96547232976323782</v>
      </c>
      <c r="AA37" s="19" cm="1">
        <f t="array" aca="1" ref="AA37" ca="1">INDIRECT("DATA!H" &amp; 422-5*(ROW()-3)/2+(COLUMN()-24)/3)</f>
        <v>0.86943230702081475</v>
      </c>
      <c r="AB37" s="20" cm="1">
        <f t="array" aca="1" ref="AB37" ca="1">INDIRECT("DATA!I" &amp; 422-5*(ROW()-3)/2+(COLUMN()-25)/3)</f>
        <v>0.99938800528637717</v>
      </c>
      <c r="AC37" s="21" cm="1">
        <f t="array" aca="1" ref="AC37" ca="1">INDIRECT("DATA!J" &amp; 422-5*(ROW()-3)/2+(COLUMN()-26)/3)</f>
        <v>0.96133065297825082</v>
      </c>
      <c r="AD37" s="19" cm="1">
        <f t="array" aca="1" ref="AD37" ca="1">INDIRECT("DATA!H" &amp; 422-5*(ROW()-3)/2+(COLUMN()-24)/3)</f>
        <v>0.82611926991445384</v>
      </c>
      <c r="AE37" s="20" cm="1">
        <f t="array" aca="1" ref="AE37" ca="1">INDIRECT("DATA!I" &amp; 422-5*(ROW()-3)/2+(COLUMN()-25)/3)</f>
        <v>0.99920739751032295</v>
      </c>
      <c r="AF37" s="21" cm="1">
        <f t="array" aca="1" ref="AF37" ca="1">INDIRECT("DATA!J" &amp; 422-5*(ROW()-3)/2+(COLUMN()-26)/3)</f>
        <v>0.94649463522661204</v>
      </c>
      <c r="AG37" s="19" cm="1">
        <f t="array" aca="1" ref="AG37" ca="1">INDIRECT("DATA!H" &amp; 422-5*(ROW()-3)/2+(COLUMN()-24)/3)</f>
        <v>0.73178350718824492</v>
      </c>
      <c r="AH37" s="20" cm="1">
        <f t="array" aca="1" ref="AH37" ca="1">INDIRECT("DATA!I" &amp; 422-5*(ROW()-3)/2+(COLUMN()-25)/3)</f>
        <v>0.99526584907629378</v>
      </c>
      <c r="AI37" s="21" cm="1">
        <f t="array" aca="1" ref="AI37" ca="1">INDIRECT("DATA!J" &amp; 422-5*(ROW()-3)/2+(COLUMN()-26)/3)</f>
        <v>0.91384405296880677</v>
      </c>
      <c r="AJ37" s="19" cm="1">
        <f t="array" aca="1" ref="AJ37" ca="1">INDIRECT("DATA!H" &amp; 422-5*(ROW()-3)/2+(COLUMN()-24)/3)</f>
        <v>0.58650098330999789</v>
      </c>
      <c r="AK37" s="20" cm="1">
        <f t="array" aca="1" ref="AK37" ca="1">INDIRECT("DATA!I" &amp; 422-5*(ROW()-3)/2+(COLUMN()-25)/3)</f>
        <v>0.98855577905893921</v>
      </c>
      <c r="AL37" s="21" cm="1">
        <f t="array" aca="1" ref="AL37" ca="1">INDIRECT("DATA!J" &amp; 422-5*(ROW()-3)/2+(COLUMN()-26)/3)</f>
        <v>0.84232441331176056</v>
      </c>
    </row>
    <row r="38" spans="2:38" x14ac:dyDescent="0.2">
      <c r="B38" s="34"/>
      <c r="C38" s="35">
        <v>-65</v>
      </c>
      <c r="D38" s="8" t="s">
        <v>16</v>
      </c>
      <c r="E38" s="14" cm="1">
        <f t="array" aca="1" ref="E38" ca="1">INDIRECT("DATA!E"&amp;107-5*(ROW()-2)/2+(COLUMN()-5)/3)</f>
        <v>0.93015083108978336</v>
      </c>
      <c r="F38" s="15" cm="1">
        <f t="array" aca="1" ref="F38" ca="1">INDIRECT("DATA!F" &amp; 107-5*(ROW()-2)/2+(COLUMN()-6)/3)</f>
        <v>0.99768840742579878</v>
      </c>
      <c r="G38" s="16" cm="1">
        <f t="array" aca="1" ref="G38" ca="1">INDIRECT("DATA!G" &amp; 107-5*(ROW()-2)/2+(COLUMN()-7)/3)</f>
        <v>0.97486114418925796</v>
      </c>
      <c r="H38" s="14" cm="1">
        <f t="array" aca="1" ref="H38" ca="1">INDIRECT("DATA!E"&amp;107-5*(ROW()-2)/2+(COLUMN()-5)/3)</f>
        <v>0.92546662160544757</v>
      </c>
      <c r="I38" s="15" cm="1">
        <f t="array" aca="1" ref="I38" ca="1">INDIRECT("DATA!F" &amp; 107-5*(ROW()-2)/2+(COLUMN()-6)/3)</f>
        <v>0.99756396351172438</v>
      </c>
      <c r="J38" s="16" cm="1">
        <f t="array" aca="1" ref="J38" ca="1">INDIRECT("DATA!G" &amp; 107-5*(ROW()-2)/2+(COLUMN()-7)/3)</f>
        <v>0.97310881761652324</v>
      </c>
      <c r="K38" s="14" cm="1">
        <f t="array" aca="1" ref="K38" ca="1">INDIRECT("DATA!E"&amp;107-5*(ROW()-2)/2+(COLUMN()-5)/3)</f>
        <v>0.91103826199948801</v>
      </c>
      <c r="L38" s="15" cm="1">
        <f t="array" aca="1" ref="L38" ca="1">INDIRECT("DATA!F" &amp; 107-5*(ROW()-2)/2+(COLUMN()-6)/3)</f>
        <v>0.99715921365923477</v>
      </c>
      <c r="M38" s="16" cm="1">
        <f t="array" aca="1" ref="M38" ca="1">INDIRECT("DATA!G" &amp; 107-5*(ROW()-2)/2+(COLUMN()-7)/3)</f>
        <v>0.96765164998168796</v>
      </c>
      <c r="N38" s="14" cm="1">
        <f t="array" aca="1" ref="N38" ca="1">INDIRECT("DATA!E"&amp;107-5*(ROW()-2)/2+(COLUMN()-5)/3)</f>
        <v>0.8867589666849014</v>
      </c>
      <c r="O38" s="15" cm="1">
        <f t="array" aca="1" ref="O38" ca="1">INDIRECT("DATA!F" &amp; 107-5*(ROW()-2)/2+(COLUMN()-6)/3)</f>
        <v>0.99861942428143502</v>
      </c>
      <c r="P38" s="16" cm="1">
        <f t="array" aca="1" ref="P38" ca="1">INDIRECT("DATA!G" &amp; 107-5*(ROW()-2)/2+(COLUMN()-7)/3)</f>
        <v>0.95992977336337937</v>
      </c>
      <c r="Q38" s="14" cm="1">
        <f t="array" aca="1" ref="Q38" ca="1">INDIRECT("DATA!E"&amp;107-5*(ROW()-2)/2+(COLUMN()-5)/3)</f>
        <v>0.84687017477134918</v>
      </c>
      <c r="R38" s="15" cm="1">
        <f t="array" aca="1" ref="R38" ca="1">INDIRECT("DATA!F" &amp; 107-5*(ROW()-2)/2+(COLUMN()-6)/3)</f>
        <v>0.99840434689492363</v>
      </c>
      <c r="S38" s="16" cm="1">
        <f t="array" aca="1" ref="S38" ca="1">INDIRECT("DATA!G" &amp; 107-5*(ROW()-2)/2+(COLUMN()-7)/3)</f>
        <v>0.94577082938719437</v>
      </c>
      <c r="U38" s="34"/>
      <c r="V38" s="35">
        <v>-65</v>
      </c>
      <c r="W38" s="8" t="s">
        <v>16</v>
      </c>
      <c r="X38" s="14" cm="1">
        <f t="array" aca="1" ref="X38" ca="1">INDIRECT("DATA!E"&amp;422-5*(ROW()-2)/2+(COLUMN()-24)/3)</f>
        <v>0.91043537334443958</v>
      </c>
      <c r="Y38" s="15" cm="1">
        <f t="array" aca="1" ref="Y38" ca="1">INDIRECT("DATA!F" &amp; 422-5*(ROW()-2)/2+(COLUMN()-25)/3)</f>
        <v>0.99740252559598763</v>
      </c>
      <c r="Z38" s="16" cm="1">
        <f t="array" aca="1" ref="Z38" ca="1">INDIRECT("DATA!G" &amp; 422-5*(ROW()-2)/2+(COLUMN()-26)/3)</f>
        <v>0.9700009279798576</v>
      </c>
      <c r="AA38" s="14" cm="1">
        <f t="array" aca="1" ref="AA38" ca="1">INDIRECT("DATA!E"&amp;422-5*(ROW()-2)/2+(COLUMN()-24)/3)</f>
        <v>0.90315420336110797</v>
      </c>
      <c r="AB38" s="15" cm="1">
        <f t="array" aca="1" ref="AB38" ca="1">INDIRECT("DATA!F" &amp; 422-5*(ROW()-2)/2+(COLUMN()-25)/3)</f>
        <v>0.99728139184325637</v>
      </c>
      <c r="AC38" s="16" cm="1">
        <f t="array" aca="1" ref="AC38" ca="1">INDIRECT("DATA!G" &amp; 422-5*(ROW()-2)/2+(COLUMN()-26)/3)</f>
        <v>0.96750973518883621</v>
      </c>
      <c r="AD38" s="14" cm="1">
        <f t="array" aca="1" ref="AD38" ca="1">INDIRECT("DATA!E"&amp;422-5*(ROW()-2)/2+(COLUMN()-24)/3)</f>
        <v>0.87912599016557491</v>
      </c>
      <c r="AE38" s="15" cm="1">
        <f t="array" aca="1" ref="AE38" ca="1">INDIRECT("DATA!F" &amp; 422-5*(ROW()-2)/2+(COLUMN()-25)/3)</f>
        <v>0.99670915420861239</v>
      </c>
      <c r="AF38" s="16" cm="1">
        <f t="array" aca="1" ref="AF38" ca="1">INDIRECT("DATA!G" &amp; 422-5*(ROW()-2)/2+(COLUMN()-26)/3)</f>
        <v>0.95936987007517283</v>
      </c>
      <c r="AG38" s="14" cm="1">
        <f t="array" aca="1" ref="AG38" ca="1">INDIRECT("DATA!E"&amp;422-5*(ROW()-2)/2+(COLUMN()-24)/3)</f>
        <v>0.83785537569450064</v>
      </c>
      <c r="AH38" s="15" cm="1">
        <f t="array" aca="1" ref="AH38" ca="1">INDIRECT("DATA!F" &amp; 422-5*(ROW()-2)/2+(COLUMN()-25)/3)</f>
        <v>0.998413604837882</v>
      </c>
      <c r="AI38" s="16" cm="1">
        <f t="array" aca="1" ref="AI38" ca="1">INDIRECT("DATA!G" &amp; 422-5*(ROW()-2)/2+(COLUMN()-26)/3)</f>
        <v>0.94605757764943965</v>
      </c>
      <c r="AJ38" s="14" cm="1">
        <f t="array" aca="1" ref="AJ38" ca="1">INDIRECT("DATA!E"&amp;422-5*(ROW()-2)/2+(COLUMN()-24)/3)</f>
        <v>0.76003584630039311</v>
      </c>
      <c r="AK38" s="15" cm="1">
        <f t="array" aca="1" ref="AK38" ca="1">INDIRECT("DATA!F" &amp; 422-5*(ROW()-2)/2+(COLUMN()-25)/3)</f>
        <v>0.99799144846565102</v>
      </c>
      <c r="AL38" s="16" cm="1">
        <f t="array" aca="1" ref="AL38" ca="1">INDIRECT("DATA!G" &amp; 422-5*(ROW()-2)/2+(COLUMN()-26)/3)</f>
        <v>0.91853549210306362</v>
      </c>
    </row>
    <row r="39" spans="2:38" ht="17" thickBot="1" x14ac:dyDescent="0.25">
      <c r="B39" s="34"/>
      <c r="C39" s="36"/>
      <c r="D39" s="3" t="s">
        <v>15</v>
      </c>
      <c r="E39" s="19" cm="1">
        <f t="array" aca="1" ref="E39" ca="1">INDIRECT("DATA!H" &amp; 107-5*(ROW()-3)/2+(COLUMN()-5)/3)</f>
        <v>0.8800035298846085</v>
      </c>
      <c r="F39" s="20" cm="1">
        <f t="array" aca="1" ref="F39" ca="1">INDIRECT("DATA!I" &amp; 107-5*(ROW()-3)/2+(COLUMN()-6)/3)</f>
        <v>0.99925975661101885</v>
      </c>
      <c r="G39" s="21" cm="1">
        <f t="array" aca="1" ref="G39" ca="1">INDIRECT("DATA!J" &amp; 107-5*(ROW()-3)/2+(COLUMN()-7)/3)</f>
        <v>0.94762784063224037</v>
      </c>
      <c r="H39" s="19" cm="1">
        <f t="array" aca="1" ref="H39" ca="1">INDIRECT("DATA!H" &amp; 107-5*(ROW()-3)/2+(COLUMN()-5)/3)</f>
        <v>0.87171032582344044</v>
      </c>
      <c r="I39" s="20" cm="1">
        <f t="array" aca="1" ref="I39" ca="1">INDIRECT("DATA!I" &amp; 107-5*(ROW()-3)/2+(COLUMN()-6)/3)</f>
        <v>0.99921735543678636</v>
      </c>
      <c r="J39" s="21" cm="1">
        <f t="array" aca="1" ref="J39" ca="1">INDIRECT("DATA!J" &amp; 107-5*(ROW()-3)/2+(COLUMN()-7)/3)</f>
        <v>0.94402013580449795</v>
      </c>
      <c r="K39" s="19" cm="1">
        <f t="array" aca="1" ref="K39" ca="1">INDIRECT("DATA!H" &amp; 107-5*(ROW()-3)/2+(COLUMN()-5)/3)</f>
        <v>0.84627470086980794</v>
      </c>
      <c r="L39" s="20" cm="1">
        <f t="array" aca="1" ref="L39" ca="1">INDIRECT("DATA!I" &amp; 107-5*(ROW()-3)/2+(COLUMN()-6)/3)</f>
        <v>0.99908127059747376</v>
      </c>
      <c r="M39" s="21" cm="1">
        <f t="array" aca="1" ref="M39" ca="1">INDIRECT("DATA!J" &amp; 107-5*(ROW()-3)/2+(COLUMN()-7)/3)</f>
        <v>0.93291293209936244</v>
      </c>
      <c r="N39" s="19" cm="1">
        <f t="array" aca="1" ref="N39" ca="1">INDIRECT("DATA!H" &amp; 107-5*(ROW()-3)/2+(COLUMN()-5)/3)</f>
        <v>0.80352572899421493</v>
      </c>
      <c r="O39" s="20" cm="1">
        <f t="array" aca="1" ref="O39" ca="1">INDIRECT("DATA!I" &amp; 107-5*(ROW()-3)/2+(COLUMN()-6)/3)</f>
        <v>0.99500168393316635</v>
      </c>
      <c r="P39" s="21" cm="1">
        <f t="array" aca="1" ref="P39" ca="1">INDIRECT("DATA!J" &amp; 107-5*(ROW()-3)/2+(COLUMN()-7)/3)</f>
        <v>0.91341364449162243</v>
      </c>
      <c r="Q39" s="19" cm="1">
        <f t="array" aca="1" ref="Q39" ca="1">INDIRECT("DATA!H" &amp; 107-5*(ROW()-3)/2+(COLUMN()-5)/3)</f>
        <v>0.74491286986745509</v>
      </c>
      <c r="R39" s="20" cm="1">
        <f t="array" aca="1" ref="R39" ca="1">INDIRECT("DATA!I" &amp; 107-5*(ROW()-3)/2+(COLUMN()-6)/3)</f>
        <v>0.99180987503655482</v>
      </c>
      <c r="S39" s="21" cm="1">
        <f t="array" aca="1" ref="S39" ca="1">INDIRECT("DATA!J" &amp; 107-5*(ROW()-3)/2+(COLUMN()-7)/3)</f>
        <v>0.88383760295629676</v>
      </c>
      <c r="U39" s="34"/>
      <c r="V39" s="36"/>
      <c r="W39" s="3" t="s">
        <v>15</v>
      </c>
      <c r="X39" s="19" cm="1">
        <f t="array" aca="1" ref="X39" ca="1">INDIRECT("DATA!H" &amp; 422-5*(ROW()-3)/2+(COLUMN()-24)/3)</f>
        <v>0.83548965230321171</v>
      </c>
      <c r="Y39" s="20" cm="1">
        <f t="array" aca="1" ref="Y39" ca="1">INDIRECT("DATA!I" &amp; 422-5*(ROW()-3)/2+(COLUMN()-25)/3)</f>
        <v>0.99924954633784679</v>
      </c>
      <c r="Z39" s="21" cm="1">
        <f t="array" aca="1" ref="Z39" ca="1">INDIRECT("DATA!J" &amp; 422-5*(ROW()-3)/2+(COLUMN()-26)/3)</f>
        <v>0.94999664477836365</v>
      </c>
      <c r="AA39" s="19" cm="1">
        <f t="array" aca="1" ref="AA39" ca="1">INDIRECT("DATA!H" &amp; 422-5*(ROW()-3)/2+(COLUMN()-24)/3)</f>
        <v>0.82039142760851291</v>
      </c>
      <c r="AB39" s="20" cm="1">
        <f t="array" aca="1" ref="AB39" ca="1">INDIRECT("DATA!I" &amp; 422-5*(ROW()-3)/2+(COLUMN()-25)/3)</f>
        <v>0.99920339091386479</v>
      </c>
      <c r="AC39" s="21" cm="1">
        <f t="array" aca="1" ref="AC39" ca="1">INDIRECT("DATA!J" &amp; 422-5*(ROW()-3)/2+(COLUMN()-26)/3)</f>
        <v>0.94498513679381202</v>
      </c>
      <c r="AD39" s="19" cm="1">
        <f t="array" aca="1" ref="AD39" ca="1">INDIRECT("DATA!H" &amp; 422-5*(ROW()-3)/2+(COLUMN()-24)/3)</f>
        <v>0.77759749590973626</v>
      </c>
      <c r="AE39" s="20" cm="1">
        <f t="array" aca="1" ref="AE39" ca="1">INDIRECT("DATA!I" &amp; 422-5*(ROW()-3)/2+(COLUMN()-25)/3)</f>
        <v>0.99900270814454639</v>
      </c>
      <c r="AF39" s="21" cm="1">
        <f t="array" aca="1" ref="AF39" ca="1">INDIRECT("DATA!J" &amp; 422-5*(ROW()-3)/2+(COLUMN()-26)/3)</f>
        <v>0.92940399534253604</v>
      </c>
      <c r="AG39" s="19" cm="1">
        <f t="array" aca="1" ref="AG39" ca="1">INDIRECT("DATA!H" &amp; 422-5*(ROW()-3)/2+(COLUMN()-24)/3)</f>
        <v>0.68470624348118447</v>
      </c>
      <c r="AH39" s="20" cm="1">
        <f t="array" aca="1" ref="AH39" ca="1">INDIRECT("DATA!I" &amp; 422-5*(ROW()-3)/2+(COLUMN()-25)/3)</f>
        <v>0.99376709590730716</v>
      </c>
      <c r="AI39" s="21" cm="1">
        <f t="array" aca="1" ref="AI39" ca="1">INDIRECT("DATA!J" &amp; 422-5*(ROW()-3)/2+(COLUMN()-26)/3)</f>
        <v>0.8952417103560687</v>
      </c>
      <c r="AJ39" s="19" cm="1">
        <f t="array" aca="1" ref="AJ39" ca="1">INDIRECT("DATA!H" &amp; 422-5*(ROW()-3)/2+(COLUMN()-24)/3)</f>
        <v>0.55314950981876732</v>
      </c>
      <c r="AK39" s="20" cm="1">
        <f t="array" aca="1" ref="AK39" ca="1">INDIRECT("DATA!I" &amp; 422-5*(ROW()-3)/2+(COLUMN()-25)/3)</f>
        <v>0.98854606577477278</v>
      </c>
      <c r="AL39" s="21" cm="1">
        <f t="array" aca="1" ref="AL39" ca="1">INDIRECT("DATA!J" &amp; 422-5*(ROW()-3)/2+(COLUMN()-26)/3)</f>
        <v>0.82902031420243361</v>
      </c>
    </row>
    <row r="40" spans="2:38" x14ac:dyDescent="0.2">
      <c r="B40" s="34"/>
      <c r="C40" s="40">
        <v>-70</v>
      </c>
      <c r="D40" s="9" t="s">
        <v>16</v>
      </c>
      <c r="E40" s="14" cm="1">
        <f t="array" aca="1" ref="E40" ca="1">INDIRECT("DATA!E"&amp;107-5*(ROW()-2)/2+(COLUMN()-5)/3)</f>
        <v>0.90809241689490183</v>
      </c>
      <c r="F40" s="15" cm="1">
        <f t="array" aca="1" ref="F40" ca="1">INDIRECT("DATA!F" &amp; 107-5*(ROW()-2)/2+(COLUMN()-6)/3)</f>
        <v>0.99727967555957842</v>
      </c>
      <c r="G40" s="16" cm="1">
        <f t="array" aca="1" ref="G40" ca="1">INDIRECT("DATA!G" &amp; 107-5*(ROW()-2)/2+(COLUMN()-7)/3)</f>
        <v>0.96664228859232182</v>
      </c>
      <c r="H40" s="14" cm="1">
        <f t="array" aca="1" ref="H40" ca="1">INDIRECT("DATA!E"&amp;107-5*(ROW()-2)/2+(COLUMN()-5)/3)</f>
        <v>0.90538128132454676</v>
      </c>
      <c r="I40" s="15" cm="1">
        <f t="array" aca="1" ref="I40" ca="1">INDIRECT("DATA!F" &amp; 107-5*(ROW()-2)/2+(COLUMN()-6)/3)</f>
        <v>0.99829718299560177</v>
      </c>
      <c r="J40" s="16" cm="1">
        <f t="array" aca="1" ref="J40" ca="1">INDIRECT("DATA!G" &amp; 107-5*(ROW()-2)/2+(COLUMN()-7)/3)</f>
        <v>0.96608953903951356</v>
      </c>
      <c r="K40" s="14" cm="1">
        <f t="array" aca="1" ref="K40" ca="1">INDIRECT("DATA!E"&amp;107-5*(ROW()-2)/2+(COLUMN()-5)/3)</f>
        <v>0.89197492936393807</v>
      </c>
      <c r="L40" s="15" cm="1">
        <f t="array" aca="1" ref="L40" ca="1">INDIRECT("DATA!F" &amp; 107-5*(ROW()-2)/2+(COLUMN()-6)/3)</f>
        <v>0.99873561276240463</v>
      </c>
      <c r="M40" s="16" cm="1">
        <f t="array" aca="1" ref="M40" ca="1">INDIRECT("DATA!G" &amp; 107-5*(ROW()-2)/2+(COLUMN()-7)/3)</f>
        <v>0.96183688549076596</v>
      </c>
      <c r="N40" s="14" cm="1">
        <f t="array" aca="1" ref="N40" ca="1">INDIRECT("DATA!E"&amp;107-5*(ROW()-2)/2+(COLUMN()-5)/3)</f>
        <v>0.86858018424657446</v>
      </c>
      <c r="O40" s="15" cm="1">
        <f t="array" aca="1" ref="O40" ca="1">INDIRECT("DATA!F" &amp; 107-5*(ROW()-2)/2+(COLUMN()-6)/3)</f>
        <v>0.99844693581148036</v>
      </c>
      <c r="P40" s="16" cm="1">
        <f t="array" aca="1" ref="P40" ca="1">INDIRECT("DATA!G" &amp; 107-5*(ROW()-2)/2+(COLUMN()-7)/3)</f>
        <v>0.95343720301299362</v>
      </c>
      <c r="Q40" s="14" cm="1">
        <f t="array" aca="1" ref="Q40" ca="1">INDIRECT("DATA!E"&amp;107-5*(ROW()-2)/2+(COLUMN()-5)/3)</f>
        <v>0.83413204462351731</v>
      </c>
      <c r="R40" s="15" cm="1">
        <f t="array" aca="1" ref="R40" ca="1">INDIRECT("DATA!F" &amp; 107-5*(ROW()-2)/2+(COLUMN()-6)/3)</f>
        <v>0.99830428310873076</v>
      </c>
      <c r="S40" s="16" cm="1">
        <f t="array" aca="1" ref="S40" ca="1">INDIRECT("DATA!G" &amp; 107-5*(ROW()-2)/2+(COLUMN()-7)/3)</f>
        <v>0.9411493370354248</v>
      </c>
      <c r="U40" s="34"/>
      <c r="V40" s="40">
        <v>-70</v>
      </c>
      <c r="W40" s="9" t="s">
        <v>16</v>
      </c>
      <c r="X40" s="14" cm="1">
        <f t="array" aca="1" ref="X40" ca="1">INDIRECT("DATA!E"&amp;422-5*(ROW()-2)/2+(COLUMN()-24)/3)</f>
        <v>0.87504664553413924</v>
      </c>
      <c r="Y40" s="15" cm="1">
        <f t="array" aca="1" ref="Y40" ca="1">INDIRECT("DATA!F" &amp; 422-5*(ROW()-2)/2+(COLUMN()-25)/3)</f>
        <v>0.99679348364552323</v>
      </c>
      <c r="Z40" s="16" cm="1">
        <f t="array" aca="1" ref="Z40" ca="1">INDIRECT("DATA!G" &amp; 422-5*(ROW()-2)/2+(COLUMN()-26)/3)</f>
        <v>0.95786344581532978</v>
      </c>
      <c r="AA40" s="14" cm="1">
        <f t="array" aca="1" ref="AA40" ca="1">INDIRECT("DATA!E"&amp;422-5*(ROW()-2)/2+(COLUMN()-24)/3)</f>
        <v>0.87013342840858354</v>
      </c>
      <c r="AB40" s="15" cm="1">
        <f t="array" aca="1" ref="AB40" ca="1">INDIRECT("DATA!F" &amp; 422-5*(ROW()-2)/2+(COLUMN()-25)/3)</f>
        <v>0.99800660227277938</v>
      </c>
      <c r="AC40" s="16" cm="1">
        <f t="array" aca="1" ref="AC40" ca="1">INDIRECT("DATA!G" &amp; 422-5*(ROW()-2)/2+(COLUMN()-26)/3)</f>
        <v>0.95668176434617302</v>
      </c>
      <c r="AD40" s="14" cm="1">
        <f t="array" aca="1" ref="AD40" ca="1">INDIRECT("DATA!E"&amp;422-5*(ROW()-2)/2+(COLUMN()-24)/3)</f>
        <v>0.84844926348745964</v>
      </c>
      <c r="AE40" s="15" cm="1">
        <f t="array" aca="1" ref="AE40" ca="1">INDIRECT("DATA!F" &amp; 422-5*(ROW()-2)/2+(COLUMN()-25)/3)</f>
        <v>0.99854146896928997</v>
      </c>
      <c r="AF40" s="16" cm="1">
        <f t="array" aca="1" ref="AF40" ca="1">INDIRECT("DATA!G" &amp; 422-5*(ROW()-2)/2+(COLUMN()-26)/3)</f>
        <v>0.94935085411612241</v>
      </c>
      <c r="AG40" s="14" cm="1">
        <f t="array" aca="1" ref="AG40" ca="1">INDIRECT("DATA!E"&amp;422-5*(ROW()-2)/2+(COLUMN()-24)/3)</f>
        <v>0.8045306707896096</v>
      </c>
      <c r="AH40" s="15" cm="1">
        <f t="array" aca="1" ref="AH40" ca="1">INDIRECT("DATA!F" &amp; 422-5*(ROW()-2)/2+(COLUMN()-25)/3)</f>
        <v>0.99807053178677885</v>
      </c>
      <c r="AI40" s="16" cm="1">
        <f t="array" aca="1" ref="AI40" ca="1">INDIRECT("DATA!G" &amp; 422-5*(ROW()-2)/2+(COLUMN()-26)/3)</f>
        <v>0.93438053046608538</v>
      </c>
      <c r="AJ40" s="14" cm="1">
        <f t="array" aca="1" ref="AJ40" ca="1">INDIRECT("DATA!E"&amp;422-5*(ROW()-2)/2+(COLUMN()-24)/3)</f>
        <v>0.73336727577086092</v>
      </c>
      <c r="AK40" s="15" cm="1">
        <f t="array" aca="1" ref="AK40" ca="1">INDIRECT("DATA!F" &amp; 422-5*(ROW()-2)/2+(COLUMN()-25)/3)</f>
        <v>0.99778798401152924</v>
      </c>
      <c r="AL40" s="16" cm="1">
        <f t="array" aca="1" ref="AL40" ca="1">INDIRECT("DATA!G" &amp; 422-5*(ROW()-2)/2+(COLUMN()-26)/3)</f>
        <v>0.90880367243875937</v>
      </c>
    </row>
    <row r="41" spans="2:38" ht="17" thickBot="1" x14ac:dyDescent="0.25">
      <c r="B41" s="34"/>
      <c r="C41" s="44"/>
      <c r="D41" s="7" t="s">
        <v>15</v>
      </c>
      <c r="E41" s="19" cm="1">
        <f t="array" aca="1" ref="E41" ca="1">INDIRECT("DATA!H" &amp; 107-5*(ROW()-3)/2+(COLUMN()-5)/3)</f>
        <v>0.84081797272370817</v>
      </c>
      <c r="F41" s="20" cm="1">
        <f t="array" aca="1" ref="F41" ca="1">INDIRECT("DATA!I" &amp; 107-5*(ROW()-3)/2+(COLUMN()-6)/3)</f>
        <v>0.99910525202966483</v>
      </c>
      <c r="G41" s="21" cm="1">
        <f t="array" aca="1" ref="G41" ca="1">INDIRECT("DATA!J" &amp; 107-5*(ROW()-3)/2+(COLUMN()-7)/3)</f>
        <v>0.93057292976164541</v>
      </c>
      <c r="H41" s="19" cm="1">
        <f t="array" aca="1" ref="H41" ca="1">INDIRECT("DATA!H" &amp; 107-5*(ROW()-3)/2+(COLUMN()-5)/3)</f>
        <v>0.83280338006325771</v>
      </c>
      <c r="I41" s="20" cm="1">
        <f t="array" aca="1" ref="I41" ca="1">INDIRECT("DATA!I" &amp; 107-5*(ROW()-3)/2+(COLUMN()-6)/3)</f>
        <v>0.99740767709049361</v>
      </c>
      <c r="J41" s="21" cm="1">
        <f t="array" aca="1" ref="J41" ca="1">INDIRECT("DATA!J" &amp; 107-5*(ROW()-3)/2+(COLUMN()-7)/3)</f>
        <v>0.92890903514923517</v>
      </c>
      <c r="K41" s="19" cm="1">
        <f t="array" aca="1" ref="K41" ca="1">INDIRECT("DATA!H" &amp; 107-5*(ROW()-3)/2+(COLUMN()-5)/3)</f>
        <v>0.81158663221670868</v>
      </c>
      <c r="L41" s="20" cm="1">
        <f t="array" aca="1" ref="L41" ca="1">INDIRECT("DATA!I" &amp; 107-5*(ROW()-3)/2+(COLUMN()-6)/3)</f>
        <v>0.99560401496624684</v>
      </c>
      <c r="M41" s="21" cm="1">
        <f t="array" aca="1" ref="M41" ca="1">INDIRECT("DATA!J" &amp; 107-5*(ROW()-3)/2+(COLUMN()-7)/3)</f>
        <v>0.91745544098580956</v>
      </c>
      <c r="N41" s="19" cm="1">
        <f t="array" aca="1" ref="N41" ca="1">INDIRECT("DATA!H" &amp; 107-5*(ROW()-3)/2+(COLUMN()-5)/3)</f>
        <v>0.77666106241231603</v>
      </c>
      <c r="O41" s="20" cm="1">
        <f t="array" aca="1" ref="O41" ca="1">INDIRECT("DATA!I" &amp; 107-5*(ROW()-3)/2+(COLUMN()-6)/3)</f>
        <v>0.99469870068845423</v>
      </c>
      <c r="P41" s="21" cm="1">
        <f t="array" aca="1" ref="P41" ca="1">INDIRECT("DATA!J" &amp; 107-5*(ROW()-3)/2+(COLUMN()-7)/3)</f>
        <v>0.9007345727510514</v>
      </c>
      <c r="Q41" s="19" cm="1">
        <f t="array" aca="1" ref="Q41" ca="1">INDIRECT("DATA!H" &amp; 107-5*(ROW()-3)/2+(COLUMN()-5)/3)</f>
        <v>0.72599791174925976</v>
      </c>
      <c r="R41" s="20" cm="1">
        <f t="array" aca="1" ref="R41" ca="1">INDIRECT("DATA!I" &amp; 107-5*(ROW()-3)/2+(COLUMN()-6)/3)</f>
        <v>0.99193700559956999</v>
      </c>
      <c r="S41" s="21" cm="1">
        <f t="array" aca="1" ref="S41" ca="1">INDIRECT("DATA!J" &amp; 107-5*(ROW()-3)/2+(COLUMN()-7)/3)</f>
        <v>0.87530472230865053</v>
      </c>
      <c r="U41" s="34"/>
      <c r="V41" s="44"/>
      <c r="W41" s="7" t="s">
        <v>15</v>
      </c>
      <c r="X41" s="19" cm="1">
        <f t="array" aca="1" ref="X41" ca="1">INDIRECT("DATA!H" &amp; 422-5*(ROW()-3)/2+(COLUMN()-24)/3)</f>
        <v>0.76789572536098516</v>
      </c>
      <c r="Y41" s="20" cm="1">
        <f t="array" aca="1" ref="Y41" ca="1">INDIRECT("DATA!I" &amp; 422-5*(ROW()-3)/2+(COLUMN()-25)/3)</f>
        <v>0.99905890615770443</v>
      </c>
      <c r="Z41" s="21" cm="1">
        <f t="array" aca="1" ref="Z41" ca="1">INDIRECT("DATA!J" &amp; 422-5*(ROW()-3)/2+(COLUMN()-26)/3)</f>
        <v>0.92661776847364363</v>
      </c>
      <c r="AA41" s="19" cm="1">
        <f t="array" aca="1" ref="AA41" ca="1">INDIRECT("DATA!H" &amp; 422-5*(ROW()-3)/2+(COLUMN()-24)/3)</f>
        <v>0.74510876694239925</v>
      </c>
      <c r="AB41" s="20" cm="1">
        <f t="array" aca="1" ref="AB41" ca="1">INDIRECT("DATA!I" &amp; 422-5*(ROW()-3)/2+(COLUMN()-25)/3)</f>
        <v>0.99694925106335397</v>
      </c>
      <c r="AC41" s="21" cm="1">
        <f t="array" aca="1" ref="AC41" ca="1">INDIRECT("DATA!J" &amp; 422-5*(ROW()-3)/2+(COLUMN()-26)/3)</f>
        <v>0.92335970165863301</v>
      </c>
      <c r="AD41" s="19" cm="1">
        <f t="array" aca="1" ref="AD41" ca="1">INDIRECT("DATA!H" &amp; 422-5*(ROW()-3)/2+(COLUMN()-24)/3)</f>
        <v>0.70137743666377628</v>
      </c>
      <c r="AE41" s="20" cm="1">
        <f t="array" aca="1" ref="AE41" ca="1">INDIRECT("DATA!I" &amp; 422-5*(ROW()-3)/2+(COLUMN()-25)/3)</f>
        <v>0.99456503647673777</v>
      </c>
      <c r="AF41" s="21" cm="1">
        <f t="array" aca="1" ref="AF41" ca="1">INDIRECT("DATA!J" &amp; 422-5*(ROW()-3)/2+(COLUMN()-26)/3)</f>
        <v>0.90438660696474837</v>
      </c>
      <c r="AG41" s="19" cm="1">
        <f t="array" aca="1" ref="AG41" ca="1">INDIRECT("DATA!H" &amp; 422-5*(ROW()-3)/2+(COLUMN()-24)/3)</f>
        <v>0.62520590078181082</v>
      </c>
      <c r="AH41" s="20" cm="1">
        <f t="array" aca="1" ref="AH41" ca="1">INDIRECT("DATA!I" &amp; 422-5*(ROW()-3)/2+(COLUMN()-25)/3)</f>
        <v>0.99307391334011719</v>
      </c>
      <c r="AI41" s="21" cm="1">
        <f t="array" aca="1" ref="AI41" ca="1">INDIRECT("DATA!J" &amp; 422-5*(ROW()-3)/2+(COLUMN()-26)/3)</f>
        <v>0.8711682430415667</v>
      </c>
      <c r="AJ41" s="19" cm="1">
        <f t="array" aca="1" ref="AJ41" ca="1">INDIRECT("DATA!H" &amp; 422-5*(ROW()-3)/2+(COLUMN()-24)/3)</f>
        <v>0.51054698466361226</v>
      </c>
      <c r="AK41" s="20" cm="1">
        <f t="array" aca="1" ref="AK41" ca="1">INDIRECT("DATA!I" &amp; 422-5*(ROW()-3)/2+(COLUMN()-25)/3)</f>
        <v>0.98817225125558061</v>
      </c>
      <c r="AL41" s="21" cm="1">
        <f t="array" aca="1" ref="AL41" ca="1">INDIRECT("DATA!J" &amp; 422-5*(ROW()-3)/2+(COLUMN()-26)/3)</f>
        <v>0.80957511690944051</v>
      </c>
    </row>
    <row r="42" spans="2:38" x14ac:dyDescent="0.2">
      <c r="B42" s="34"/>
      <c r="C42" s="35">
        <v>-75</v>
      </c>
      <c r="D42" s="8" t="s">
        <v>16</v>
      </c>
      <c r="E42" s="14" cm="1">
        <f t="array" aca="1" ref="E42" ca="1">INDIRECT("DATA!E"&amp;107-5*(ROW()-2)/2+(COLUMN()-5)/3)</f>
        <v>0.88135535109287788</v>
      </c>
      <c r="F42" s="15" cm="1">
        <f t="array" aca="1" ref="F42" ca="1">INDIRECT("DATA!F" &amp; 107-5*(ROW()-2)/2+(COLUMN()-6)/3)</f>
        <v>0.99865431004827643</v>
      </c>
      <c r="G42" s="16" cm="1">
        <f t="array" aca="1" ref="G42" ca="1">INDIRECT("DATA!G" &amp; 107-5*(ROW()-2)/2+(COLUMN()-7)/3)</f>
        <v>0.95807202745290676</v>
      </c>
      <c r="H42" s="14" cm="1">
        <f t="array" aca="1" ref="H42" ca="1">INDIRECT("DATA!E"&amp;107-5*(ROW()-2)/2+(COLUMN()-5)/3)</f>
        <v>0.87754184955166414</v>
      </c>
      <c r="I42" s="15" cm="1">
        <f t="array" aca="1" ref="I42" ca="1">INDIRECT("DATA!F" &amp; 107-5*(ROW()-2)/2+(COLUMN()-6)/3)</f>
        <v>0.99860958639345121</v>
      </c>
      <c r="J42" s="16" cm="1">
        <f t="array" aca="1" ref="J42" ca="1">INDIRECT("DATA!G" &amp; 107-5*(ROW()-2)/2+(COLUMN()-7)/3)</f>
        <v>0.95670348411436157</v>
      </c>
      <c r="K42" s="14" cm="1">
        <f t="array" aca="1" ref="K42" ca="1">INDIRECT("DATA!E"&amp;107-5*(ROW()-2)/2+(COLUMN()-5)/3)</f>
        <v>0.8659762650255135</v>
      </c>
      <c r="L42" s="15" cm="1">
        <f t="array" aca="1" ref="L42" ca="1">INDIRECT("DATA!F" &amp; 107-5*(ROW()-2)/2+(COLUMN()-6)/3)</f>
        <v>0.9984712635351316</v>
      </c>
      <c r="M42" s="16" cm="1">
        <f t="array" aca="1" ref="M42" ca="1">INDIRECT("DATA!G" &amp; 107-5*(ROW()-2)/2+(COLUMN()-7)/3)</f>
        <v>0.95253725081308083</v>
      </c>
      <c r="N42" s="14" cm="1">
        <f t="array" aca="1" ref="N42" ca="1">INDIRECT("DATA!E"&amp;107-5*(ROW()-2)/2+(COLUMN()-5)/3)</f>
        <v>0.84633239550228689</v>
      </c>
      <c r="O42" s="15" cm="1">
        <f t="array" aca="1" ref="O42" ca="1">INDIRECT("DATA!F" &amp; 107-5*(ROW()-2)/2+(COLUMN()-6)/3)</f>
        <v>0.99836391924780421</v>
      </c>
      <c r="P42" s="16" cm="1">
        <f t="array" aca="1" ref="P42" ca="1">INDIRECT("DATA!G" &amp; 107-5*(ROW()-2)/2+(COLUMN()-7)/3)</f>
        <v>0.945523362184294</v>
      </c>
      <c r="Q42" s="14" cm="1">
        <f t="array" aca="1" ref="Q42" ca="1">INDIRECT("DATA!E"&amp;107-5*(ROW()-2)/2+(COLUMN()-5)/3)</f>
        <v>0.81823053236724674</v>
      </c>
      <c r="R42" s="15" cm="1">
        <f t="array" aca="1" ref="R42" ca="1">INDIRECT("DATA!F" &amp; 107-5*(ROW()-2)/2+(COLUMN()-6)/3)</f>
        <v>0.99816796523334383</v>
      </c>
      <c r="S42" s="16" cm="1">
        <f t="array" aca="1" ref="S42" ca="1">INDIRECT("DATA!G" &amp; 107-5*(ROW()-2)/2+(COLUMN()-7)/3)</f>
        <v>0.93532157823350381</v>
      </c>
      <c r="U42" s="34"/>
      <c r="V42" s="35">
        <v>-75</v>
      </c>
      <c r="W42" s="8" t="s">
        <v>16</v>
      </c>
      <c r="X42" s="14" cm="1">
        <f t="array" aca="1" ref="X42" ca="1">INDIRECT("DATA!E"&amp;422-5*(ROW()-2)/2+(COLUMN()-24)/3)</f>
        <v>0.83017924486446482</v>
      </c>
      <c r="Y42" s="15" cm="1">
        <f t="array" aca="1" ref="Y42" ca="1">INDIRECT("DATA!F" &amp; 422-5*(ROW()-2)/2+(COLUMN()-25)/3)</f>
        <v>0.99836576302093205</v>
      </c>
      <c r="Z42" s="16" cm="1">
        <f t="array" aca="1" ref="Z42" ca="1">INDIRECT("DATA!G" &amp; 422-5*(ROW()-2)/2+(COLUMN()-26)/3)</f>
        <v>0.94322424790241421</v>
      </c>
      <c r="AA42" s="14" cm="1">
        <f t="array" aca="1" ref="AA42" ca="1">INDIRECT("DATA!E"&amp;422-5*(ROW()-2)/2+(COLUMN()-24)/3)</f>
        <v>0.82299691507603878</v>
      </c>
      <c r="AB42" s="15" cm="1">
        <f t="array" aca="1" ref="AB42" ca="1">INDIRECT("DATA!F" &amp; 422-5*(ROW()-2)/2+(COLUMN()-25)/3)</f>
        <v>0.9983253951654516</v>
      </c>
      <c r="AC42" s="16" cm="1">
        <f t="array" aca="1" ref="AC42" ca="1">INDIRECT("DATA!G" &amp; 422-5*(ROW()-2)/2+(COLUMN()-26)/3)</f>
        <v>0.94050314362723619</v>
      </c>
      <c r="AD42" s="14" cm="1">
        <f t="array" aca="1" ref="AD42" ca="1">INDIRECT("DATA!E"&amp;422-5*(ROW()-2)/2+(COLUMN()-24)/3)</f>
        <v>0.80088106439509454</v>
      </c>
      <c r="AE42" s="15" cm="1">
        <f t="array" aca="1" ref="AE42" ca="1">INDIRECT("DATA!F" &amp; 422-5*(ROW()-2)/2+(COLUMN()-25)/3)</f>
        <v>0.99812441076451042</v>
      </c>
      <c r="AF42" s="16" cm="1">
        <f t="array" aca="1" ref="AF42" ca="1">INDIRECT("DATA!G" &amp; 422-5*(ROW()-2)/2+(COLUMN()-26)/3)</f>
        <v>0.9327729609869978</v>
      </c>
      <c r="AG42" s="14" cm="1">
        <f t="array" aca="1" ref="AG42" ca="1">INDIRECT("DATA!E"&amp;422-5*(ROW()-2)/2+(COLUMN()-24)/3)</f>
        <v>0.76118645134862162</v>
      </c>
      <c r="AH42" s="15" cm="1">
        <f t="array" aca="1" ref="AH42" ca="1">INDIRECT("DATA!F" &amp; 422-5*(ROW()-2)/2+(COLUMN()-25)/3)</f>
        <v>0.99784941900871116</v>
      </c>
      <c r="AI42" s="16" cm="1">
        <f t="array" aca="1" ref="AI42" ca="1">INDIRECT("DATA!G" &amp; 422-5*(ROW()-2)/2+(COLUMN()-26)/3)</f>
        <v>0.91863535386452377</v>
      </c>
      <c r="AJ42" s="14" cm="1">
        <f t="array" aca="1" ref="AJ42" ca="1">INDIRECT("DATA!E"&amp;422-5*(ROW()-2)/2+(COLUMN()-24)/3)</f>
        <v>0.69838950198092642</v>
      </c>
      <c r="AK42" s="15" cm="1">
        <f t="array" aca="1" ref="AK42" ca="1">INDIRECT("DATA!F" &amp; 422-5*(ROW()-2)/2+(COLUMN()-25)/3)</f>
        <v>0.99743816456586476</v>
      </c>
      <c r="AL42" s="16" cm="1">
        <f t="array" aca="1" ref="AL42" ca="1">INDIRECT("DATA!G" &amp; 422-5*(ROW()-2)/2+(COLUMN()-26)/3)</f>
        <v>0.89569170818685839</v>
      </c>
    </row>
    <row r="43" spans="2:38" ht="17" thickBot="1" x14ac:dyDescent="0.25">
      <c r="B43" s="34"/>
      <c r="C43" s="36"/>
      <c r="D43" s="3" t="s">
        <v>15</v>
      </c>
      <c r="E43" s="19" cm="1">
        <f t="array" aca="1" ref="E43" ca="1">INDIRECT("DATA!H" &amp; 107-5*(ROW()-3)/2+(COLUMN()-5)/3)</f>
        <v>0.79565610771063155</v>
      </c>
      <c r="F43" s="20" cm="1">
        <f t="array" aca="1" ref="F43" ca="1">INDIRECT("DATA!I" &amp; 107-5*(ROW()-3)/2+(COLUMN()-6)/3)</f>
        <v>0.99556251206776936</v>
      </c>
      <c r="G43" s="21" cm="1">
        <f t="array" aca="1" ref="G43" ca="1">INDIRECT("DATA!J" &amp; 107-5*(ROW()-3)/2+(COLUMN()-7)/3)</f>
        <v>0.91007648191833601</v>
      </c>
      <c r="H43" s="19" cm="1">
        <f t="array" aca="1" ref="H43" ca="1">INDIRECT("DATA!H" &amp; 107-5*(ROW()-3)/2+(COLUMN()-5)/3)</f>
        <v>0.7899793723577454</v>
      </c>
      <c r="I43" s="20" cm="1">
        <f t="array" aca="1" ref="I43" ca="1">INDIRECT("DATA!I" &amp; 107-5*(ROW()-3)/2+(COLUMN()-6)/3)</f>
        <v>0.99543161521572276</v>
      </c>
      <c r="J43" s="21" cm="1">
        <f t="array" aca="1" ref="J43" ca="1">INDIRECT("DATA!J" &amp; 107-5*(ROW()-3)/2+(COLUMN()-7)/3)</f>
        <v>0.90735410057046284</v>
      </c>
      <c r="K43" s="19" cm="1">
        <f t="array" aca="1" ref="K43" ca="1">INDIRECT("DATA!H" &amp; 107-5*(ROW()-3)/2+(COLUMN()-5)/3)</f>
        <v>0.77301336496371242</v>
      </c>
      <c r="L43" s="20" cm="1">
        <f t="array" aca="1" ref="L43" ca="1">INDIRECT("DATA!I" &amp; 107-5*(ROW()-3)/2+(COLUMN()-6)/3)</f>
        <v>0.99502413995857242</v>
      </c>
      <c r="M43" s="21" cm="1">
        <f t="array" aca="1" ref="M43" ca="1">INDIRECT("DATA!J" &amp; 107-5*(ROW()-3)/2+(COLUMN()-7)/3)</f>
        <v>0.89913766808558704</v>
      </c>
      <c r="N43" s="19" cm="1">
        <f t="array" aca="1" ref="N43" ca="1">INDIRECT("DATA!H" &amp; 107-5*(ROW()-3)/2+(COLUMN()-5)/3)</f>
        <v>0.74419721320874654</v>
      </c>
      <c r="O43" s="20" cm="1">
        <f t="array" aca="1" ref="O43" ca="1">INDIRECT("DATA!I" &amp; 107-5*(ROW()-3)/2+(COLUMN()-6)/3)</f>
        <v>0.99380788454596958</v>
      </c>
      <c r="P43" s="21" cm="1">
        <f t="array" aca="1" ref="P43" ca="1">INDIRECT("DATA!J" &amp; 107-5*(ROW()-3)/2+(COLUMN()-7)/3)</f>
        <v>0.88477909653503317</v>
      </c>
      <c r="Q43" s="19" cm="1">
        <f t="array" aca="1" ref="Q43" ca="1">INDIRECT("DATA!H" &amp; 107-5*(ROW()-3)/2+(COLUMN()-5)/3)</f>
        <v>0.70237016611652803</v>
      </c>
      <c r="R43" s="20" cm="1">
        <f t="array" aca="1" ref="R43" ca="1">INDIRECT("DATA!I" &amp; 107-5*(ROW()-3)/2+(COLUMN()-6)/3)</f>
        <v>0.99194320349156762</v>
      </c>
      <c r="S43" s="21" cm="1">
        <f t="array" aca="1" ref="S43" ca="1">INDIRECT("DATA!J" &amp; 107-5*(ROW()-3)/2+(COLUMN()-7)/3)</f>
        <v>0.86458798745287535</v>
      </c>
      <c r="U43" s="34"/>
      <c r="V43" s="36"/>
      <c r="W43" s="3" t="s">
        <v>15</v>
      </c>
      <c r="X43" s="19" cm="1">
        <f t="array" aca="1" ref="X43" ca="1">INDIRECT("DATA!H" &amp; 422-5*(ROW()-3)/2+(COLUMN()-24)/3)</f>
        <v>0.66835372599439202</v>
      </c>
      <c r="Y43" s="20" cm="1">
        <f t="array" aca="1" ref="Y43" ca="1">INDIRECT("DATA!I" &amp; 422-5*(ROW()-3)/2+(COLUMN()-25)/3)</f>
        <v>0.99411329278581517</v>
      </c>
      <c r="Z43" s="21" cm="1">
        <f t="array" aca="1" ref="Z43" ca="1">INDIRECT("DATA!J" &amp; 422-5*(ROW()-3)/2+(COLUMN()-26)/3)</f>
        <v>0.89218553464063488</v>
      </c>
      <c r="AA43" s="19" cm="1">
        <f t="array" aca="1" ref="AA43" ca="1">INDIRECT("DATA!H" &amp; 422-5*(ROW()-3)/2+(COLUMN()-24)/3)</f>
        <v>0.65491523305443577</v>
      </c>
      <c r="AB43" s="20" cm="1">
        <f t="array" aca="1" ref="AB43" ca="1">INDIRECT("DATA!I" &amp; 422-5*(ROW()-3)/2+(COLUMN()-25)/3)</f>
        <v>0.99404085727250879</v>
      </c>
      <c r="AC43" s="21" cm="1">
        <f t="array" aca="1" ref="AC43" ca="1">INDIRECT("DATA!J" &amp; 422-5*(ROW()-3)/2+(COLUMN()-26)/3)</f>
        <v>0.88685593437288146</v>
      </c>
      <c r="AD43" s="19" cm="1">
        <f t="array" aca="1" ref="AD43" ca="1">INDIRECT("DATA!H" &amp; 422-5*(ROW()-3)/2+(COLUMN()-24)/3)</f>
        <v>0.61637544952596801</v>
      </c>
      <c r="AE43" s="20" cm="1">
        <f t="array" aca="1" ref="AE43" ca="1">INDIRECT("DATA!I" &amp; 422-5*(ROW()-3)/2+(COLUMN()-25)/3)</f>
        <v>0.99333955629347237</v>
      </c>
      <c r="AF43" s="21" cm="1">
        <f t="array" aca="1" ref="AF43" ca="1">INDIRECT("DATA!J" &amp; 422-5*(ROW()-3)/2+(COLUMN()-26)/3)</f>
        <v>0.86926564588038424</v>
      </c>
      <c r="AG43" s="19" cm="1">
        <f t="array" aca="1" ref="AG43" ca="1">INDIRECT("DATA!H" &amp; 422-5*(ROW()-3)/2+(COLUMN()-24)/3)</f>
        <v>0.5509670050363864</v>
      </c>
      <c r="AH43" s="20" cm="1">
        <f t="array" aca="1" ref="AH43" ca="1">INDIRECT("DATA!I" &amp; 422-5*(ROW()-3)/2+(COLUMN()-25)/3)</f>
        <v>0.99116851062176581</v>
      </c>
      <c r="AI43" s="21" cm="1">
        <f t="array" aca="1" ref="AI43" ca="1">INDIRECT("DATA!J" &amp; 422-5*(ROW()-3)/2+(COLUMN()-26)/3)</f>
        <v>0.83630815564512828</v>
      </c>
      <c r="AJ43" s="19" cm="1">
        <f t="array" aca="1" ref="AJ43" ca="1">INDIRECT("DATA!H" &amp; 422-5*(ROW()-3)/2+(COLUMN()-24)/3)</f>
        <v>0.45799463151634701</v>
      </c>
      <c r="AK43" s="20" cm="1">
        <f t="array" aca="1" ref="AK43" ca="1">INDIRECT("DATA!I" &amp; 422-5*(ROW()-3)/2+(COLUMN()-25)/3)</f>
        <v>0.98771016628775321</v>
      </c>
      <c r="AL43" s="21" cm="1">
        <f t="array" aca="1" ref="AL43" ca="1">INDIRECT("DATA!J" &amp; 422-5*(ROW()-3)/2+(COLUMN()-26)/3)</f>
        <v>0.78233424786553207</v>
      </c>
    </row>
    <row r="44" spans="2:38" x14ac:dyDescent="0.2">
      <c r="B44" s="34"/>
      <c r="C44" s="35">
        <v>-80</v>
      </c>
      <c r="D44" s="8" t="s">
        <v>16</v>
      </c>
      <c r="E44" s="14" cm="1">
        <f t="array" aca="1" ref="E44" ca="1">INDIRECT("DATA!E"&amp;107-5*(ROW()-2)/2+(COLUMN()-5)/3)</f>
        <v>0.84596580313808456</v>
      </c>
      <c r="F44" s="15" cm="1">
        <f t="array" aca="1" ref="F44" ca="1">INDIRECT("DATA!F" &amp; 107-5*(ROW()-2)/2+(COLUMN()-6)/3)</f>
        <v>0.99827696709375235</v>
      </c>
      <c r="G44" s="16" cm="1">
        <f t="array" aca="1" ref="G44" ca="1">INDIRECT("DATA!G" &amp; 107-5*(ROW()-2)/2+(COLUMN()-7)/3)</f>
        <v>0.94530464473117037</v>
      </c>
      <c r="H44" s="14" cm="1">
        <f t="array" aca="1" ref="H44" ca="1">INDIRECT("DATA!E"&amp;107-5*(ROW()-2)/2+(COLUMN()-5)/3)</f>
        <v>0.84300256900630388</v>
      </c>
      <c r="I44" s="15" cm="1">
        <f t="array" aca="1" ref="I44" ca="1">INDIRECT("DATA!F" &amp; 107-5*(ROW()-2)/2+(COLUMN()-6)/3)</f>
        <v>0.9982409418376732</v>
      </c>
      <c r="J44" s="16" cm="1">
        <f t="array" aca="1" ref="J44" ca="1">INDIRECT("DATA!G" &amp; 107-5*(ROW()-2)/2+(COLUMN()-7)/3)</f>
        <v>0.94422234986840281</v>
      </c>
      <c r="K44" s="14" cm="1">
        <f t="array" aca="1" ref="K44" ca="1">INDIRECT("DATA!E"&amp;107-5*(ROW()-2)/2+(COLUMN()-5)/3)</f>
        <v>0.83411373770134378</v>
      </c>
      <c r="L44" s="15" cm="1">
        <f t="array" aca="1" ref="L44" ca="1">INDIRECT("DATA!F" &amp; 107-5*(ROW()-2)/2+(COLUMN()-6)/3)</f>
        <v>0.99826545258374477</v>
      </c>
      <c r="M44" s="16" cm="1">
        <f t="array" aca="1" ref="M44" ca="1">INDIRECT("DATA!G" &amp; 107-5*(ROW()-2)/2+(COLUMN()-7)/3)</f>
        <v>0.94108315256836761</v>
      </c>
      <c r="N44" s="14" cm="1">
        <f t="array" aca="1" ref="N44" ca="1">INDIRECT("DATA!E"&amp;107-5*(ROW()-2)/2+(COLUMN()-5)/3)</f>
        <v>0.81933173177969165</v>
      </c>
      <c r="O44" s="15" cm="1">
        <f t="array" aca="1" ref="O44" ca="1">INDIRECT("DATA!F" &amp; 107-5*(ROW()-2)/2+(COLUMN()-6)/3)</f>
        <v>0.99809126574564722</v>
      </c>
      <c r="P44" s="16" cm="1">
        <f t="array" aca="1" ref="P44" ca="1">INDIRECT("DATA!G" &amp; 107-5*(ROW()-2)/2+(COLUMN()-7)/3)</f>
        <v>0.9356354949339506</v>
      </c>
      <c r="Q44" s="14" cm="1">
        <f t="array" aca="1" ref="Q44" ca="1">INDIRECT("DATA!E"&amp;107-5*(ROW()-2)/2+(COLUMN()-5)/3)</f>
        <v>0.7987972486143804</v>
      </c>
      <c r="R44" s="15" cm="1">
        <f t="array" aca="1" ref="R44" ca="1">INDIRECT("DATA!F" &amp; 107-5*(ROW()-2)/2+(COLUMN()-6)/3)</f>
        <v>0.99798753893782055</v>
      </c>
      <c r="S44" s="16" cm="1">
        <f t="array" aca="1" ref="S44" ca="1">INDIRECT("DATA!G" &amp; 107-5*(ROW()-2)/2+(COLUMN()-7)/3)</f>
        <v>0.92811091863150486</v>
      </c>
      <c r="U44" s="34"/>
      <c r="V44" s="35">
        <v>-80</v>
      </c>
      <c r="W44" s="8" t="s">
        <v>16</v>
      </c>
      <c r="X44" s="14" cm="1">
        <f t="array" aca="1" ref="X44" ca="1">INDIRECT("DATA!E"&amp;422-5*(ROW()-2)/2+(COLUMN()-24)/3)</f>
        <v>0.76088582402182448</v>
      </c>
      <c r="Y44" s="15" cm="1">
        <f t="array" aca="1" ref="Y44" ca="1">INDIRECT("DATA!F" &amp; 422-5*(ROW()-2)/2+(COLUMN()-25)/3)</f>
        <v>0.99769640928181502</v>
      </c>
      <c r="Z44" s="16" cm="1">
        <f t="array" aca="1" ref="Z44" ca="1">INDIRECT("DATA!G" &amp; 422-5*(ROW()-2)/2+(COLUMN()-26)/3)</f>
        <v>0.91851540499267881</v>
      </c>
      <c r="AA44" s="14" cm="1">
        <f t="array" aca="1" ref="AA44" ca="1">INDIRECT("DATA!E"&amp;422-5*(ROW()-2)/2+(COLUMN()-24)/3)</f>
        <v>0.75447064524191243</v>
      </c>
      <c r="AB44" s="15" cm="1">
        <f t="array" aca="1" ref="AB44" ca="1">INDIRECT("DATA!F" &amp; 422-5*(ROW()-2)/2+(COLUMN()-25)/3)</f>
        <v>0.99761230286493396</v>
      </c>
      <c r="AC44" s="16" cm="1">
        <f t="array" aca="1" ref="AC44" ca="1">INDIRECT("DATA!G" &amp; 422-5*(ROW()-2)/2+(COLUMN()-26)/3)</f>
        <v>0.91615176880008542</v>
      </c>
      <c r="AD44" s="14" cm="1">
        <f t="array" aca="1" ref="AD44" ca="1">INDIRECT("DATA!E"&amp;422-5*(ROW()-2)/2+(COLUMN()-24)/3)</f>
        <v>0.73507327023911295</v>
      </c>
      <c r="AE44" s="15" cm="1">
        <f t="array" aca="1" ref="AE44" ca="1">INDIRECT("DATA!F" &amp; 422-5*(ROW()-2)/2+(COLUMN()-25)/3)</f>
        <v>0.99765603831589522</v>
      </c>
      <c r="AF44" s="16" cm="1">
        <f t="array" aca="1" ref="AF44" ca="1">INDIRECT("DATA!G" &amp; 422-5*(ROW()-2)/2+(COLUMN()-26)/3)</f>
        <v>0.90910907965584198</v>
      </c>
      <c r="AG44" s="14" cm="1">
        <f t="array" aca="1" ref="AG44" ca="1">INDIRECT("DATA!E"&amp;422-5*(ROW()-2)/2+(COLUMN()-24)/3)</f>
        <v>0.70142688506082029</v>
      </c>
      <c r="AH44" s="15" cm="1">
        <f t="array" aca="1" ref="AH44" ca="1">INDIRECT("DATA!F" &amp; 422-5*(ROW()-2)/2+(COLUMN()-25)/3)</f>
        <v>0.99731792627854321</v>
      </c>
      <c r="AI44" s="16" cm="1">
        <f t="array" aca="1" ref="AI44" ca="1">INDIRECT("DATA!G" &amp; 422-5*(ROW()-2)/2+(COLUMN()-26)/3)</f>
        <v>0.89664769432454738</v>
      </c>
      <c r="AJ44" s="14" cm="1">
        <f t="array" aca="1" ref="AJ44" ca="1">INDIRECT("DATA!E"&amp;422-5*(ROW()-2)/2+(COLUMN()-24)/3)</f>
        <v>0.65197846549446281</v>
      </c>
      <c r="AK44" s="15" cm="1">
        <f t="array" aca="1" ref="AK44" ca="1">INDIRECT("DATA!F" &amp; 422-5*(ROW()-2)/2+(COLUMN()-25)/3)</f>
        <v>0.99704457642327482</v>
      </c>
      <c r="AL44" s="16" cm="1">
        <f t="array" aca="1" ref="AL44" ca="1">INDIRECT("DATA!G" &amp; 422-5*(ROW()-2)/2+(COLUMN()-26)/3)</f>
        <v>0.87785655382960459</v>
      </c>
    </row>
    <row r="45" spans="2:38" ht="17" thickBot="1" x14ac:dyDescent="0.25">
      <c r="B45" s="34"/>
      <c r="C45" s="36"/>
      <c r="D45" s="3" t="s">
        <v>15</v>
      </c>
      <c r="E45" s="19" cm="1">
        <f t="array" aca="1" ref="E45" ca="1">INDIRECT("DATA!H" &amp; 107-5*(ROW()-3)/2+(COLUMN()-5)/3)</f>
        <v>0.74395844281372236</v>
      </c>
      <c r="F45" s="20" cm="1">
        <f t="array" aca="1" ref="F45" ca="1">INDIRECT("DATA!I" &amp; 107-5*(ROW()-3)/2+(COLUMN()-6)/3)</f>
        <v>0.99468539712236259</v>
      </c>
      <c r="G45" s="21" cm="1">
        <f t="array" aca="1" ref="G45" ca="1">INDIRECT("DATA!J" &amp; 107-5*(ROW()-3)/2+(COLUMN()-7)/3)</f>
        <v>0.88524788891135131</v>
      </c>
      <c r="H45" s="19" cm="1">
        <f t="array" aca="1" ref="H45" ca="1">INDIRECT("DATA!H" &amp; 107-5*(ROW()-3)/2+(COLUMN()-5)/3)</f>
        <v>0.7395069745900209</v>
      </c>
      <c r="I45" s="20" cm="1">
        <f t="array" aca="1" ref="I45" ca="1">INDIRECT("DATA!I" &amp; 107-5*(ROW()-3)/2+(COLUMN()-6)/3)</f>
        <v>0.99458483003896481</v>
      </c>
      <c r="J45" s="21" cm="1">
        <f t="array" aca="1" ref="J45" ca="1">INDIRECT("DATA!J" &amp; 107-5*(ROW()-3)/2+(COLUMN()-7)/3)</f>
        <v>0.88317800370717381</v>
      </c>
      <c r="K45" s="19" cm="1">
        <f t="array" aca="1" ref="K45" ca="1">INDIRECT("DATA!H" &amp; 107-5*(ROW()-3)/2+(COLUMN()-5)/3)</f>
        <v>0.7256606416656286</v>
      </c>
      <c r="L45" s="20" cm="1">
        <f t="array" aca="1" ref="L45" ca="1">INDIRECT("DATA!I" &amp; 107-5*(ROW()-3)/2+(COLUMN()-6)/3)</f>
        <v>0.99380573584812637</v>
      </c>
      <c r="M45" s="21" cm="1">
        <f t="array" aca="1" ref="M45" ca="1">INDIRECT("DATA!J" &amp; 107-5*(ROW()-3)/2+(COLUMN()-7)/3)</f>
        <v>0.87645710388622722</v>
      </c>
      <c r="N45" s="19" cm="1">
        <f t="array" aca="1" ref="N45" ca="1">INDIRECT("DATA!H" &amp; 107-5*(ROW()-3)/2+(COLUMN()-5)/3)</f>
        <v>0.70402476074806797</v>
      </c>
      <c r="O45" s="20" cm="1">
        <f t="array" aca="1" ref="O45" ca="1">INDIRECT("DATA!I" &amp; 107-5*(ROW()-3)/2+(COLUMN()-6)/3)</f>
        <v>0.99324084817220937</v>
      </c>
      <c r="P45" s="21" cm="1">
        <f t="array" aca="1" ref="P45" ca="1">INDIRECT("DATA!J" &amp; 107-5*(ROW()-3)/2+(COLUMN()-7)/3)</f>
        <v>0.86620825289148762</v>
      </c>
      <c r="Q45" s="19" cm="1">
        <f t="array" aca="1" ref="Q45" ca="1">INDIRECT("DATA!H" &amp; 107-5*(ROW()-3)/2+(COLUMN()-5)/3)</f>
        <v>0.674122112819869</v>
      </c>
      <c r="R45" s="20" cm="1">
        <f t="array" aca="1" ref="R45" ca="1">INDIRECT("DATA!I" &amp; 107-5*(ROW()-3)/2+(COLUMN()-6)/3)</f>
        <v>0.99179275434156555</v>
      </c>
      <c r="S45" s="21" cm="1">
        <f t="array" aca="1" ref="S45" ca="1">INDIRECT("DATA!J" &amp; 107-5*(ROW()-3)/2+(COLUMN()-7)/3)</f>
        <v>0.85146680196285929</v>
      </c>
      <c r="U45" s="34"/>
      <c r="V45" s="36"/>
      <c r="W45" s="3" t="s">
        <v>15</v>
      </c>
      <c r="X45" s="19" cm="1">
        <f t="array" aca="1" ref="X45" ca="1">INDIRECT("DATA!H" &amp; 422-5*(ROW()-3)/2+(COLUMN()-24)/3)</f>
        <v>0.54834675722055681</v>
      </c>
      <c r="Y45" s="20" cm="1">
        <f t="array" aca="1" ref="Y45" ca="1">INDIRECT("DATA!I" &amp; 422-5*(ROW()-3)/2+(COLUMN()-25)/3)</f>
        <v>0.99249178641668179</v>
      </c>
      <c r="Z45" s="21" cm="1">
        <f t="array" aca="1" ref="Z45" ca="1">INDIRECT("DATA!J" &amp; 422-5*(ROW()-3)/2+(COLUMN()-26)/3)</f>
        <v>0.8387887078167835</v>
      </c>
      <c r="AA45" s="19" cm="1">
        <f t="array" aca="1" ref="AA45" ca="1">INDIRECT("DATA!H" &amp; 422-5*(ROW()-3)/2+(COLUMN()-24)/3)</f>
        <v>0.54029500001137476</v>
      </c>
      <c r="AB45" s="20" cm="1">
        <f t="array" aca="1" ref="AB45" ca="1">INDIRECT("DATA!I" &amp; 422-5*(ROW()-3)/2+(COLUMN()-25)/3)</f>
        <v>0.99222046234048922</v>
      </c>
      <c r="AC45" s="21" cm="1">
        <f t="array" aca="1" ref="AC45" ca="1">INDIRECT("DATA!J" &amp; 422-5*(ROW()-3)/2+(COLUMN()-26)/3)</f>
        <v>0.83344436421179702</v>
      </c>
      <c r="AD45" s="19" cm="1">
        <f t="array" aca="1" ref="AD45" ca="1">INDIRECT("DATA!H" &amp; 422-5*(ROW()-3)/2+(COLUMN()-24)/3)</f>
        <v>0.51000851311320372</v>
      </c>
      <c r="AE45" s="20" cm="1">
        <f t="array" aca="1" ref="AE45" ca="1">INDIRECT("DATA!I" &amp; 422-5*(ROW()-3)/2+(COLUMN()-25)/3)</f>
        <v>0.99078897676976718</v>
      </c>
      <c r="AF45" s="21" cm="1">
        <f t="array" aca="1" ref="AF45" ca="1">INDIRECT("DATA!J" &amp; 422-5*(ROW()-3)/2+(COLUMN()-26)/3)</f>
        <v>0.81641182722761041</v>
      </c>
      <c r="AG45" s="19" cm="1">
        <f t="array" aca="1" ref="AG45" ca="1">INDIRECT("DATA!H" &amp; 422-5*(ROW()-3)/2+(COLUMN()-24)/3)</f>
        <v>0.46129280473546791</v>
      </c>
      <c r="AH45" s="20" cm="1">
        <f t="array" aca="1" ref="AH45" ca="1">INDIRECT("DATA!I" &amp; 422-5*(ROW()-3)/2+(COLUMN()-25)/3)</f>
        <v>0.98967294291940244</v>
      </c>
      <c r="AI45" s="21" cm="1">
        <f t="array" aca="1" ref="AI45" ca="1">INDIRECT("DATA!J" &amp; 422-5*(ROW()-3)/2+(COLUMN()-26)/3)</f>
        <v>0.78783589848531765</v>
      </c>
      <c r="AJ45" s="19" cm="1">
        <f t="array" aca="1" ref="AJ45" ca="1">INDIRECT("DATA!H" &amp; 422-5*(ROW()-3)/2+(COLUMN()-24)/3)</f>
        <v>0.39532993068031091</v>
      </c>
      <c r="AK45" s="20" cm="1">
        <f t="array" aca="1" ref="AK45" ca="1">INDIRECT("DATA!I" &amp; 422-5*(ROW()-3)/2+(COLUMN()-25)/3)</f>
        <v>0.98645978334501205</v>
      </c>
      <c r="AL45" s="21" cm="1">
        <f t="array" aca="1" ref="AL45" ca="1">INDIRECT("DATA!J" &amp; 422-5*(ROW()-3)/2+(COLUMN()-26)/3)</f>
        <v>0.74512392799225047</v>
      </c>
    </row>
    <row r="46" spans="2:38" ht="17" thickBot="1" x14ac:dyDescent="0.25">
      <c r="B46" s="49"/>
      <c r="C46" s="50"/>
      <c r="D46" s="51"/>
      <c r="E46" s="52">
        <v>0</v>
      </c>
      <c r="F46" s="53"/>
      <c r="G46" s="54"/>
      <c r="H46" s="52">
        <v>1</v>
      </c>
      <c r="I46" s="53"/>
      <c r="J46" s="54"/>
      <c r="K46" s="52">
        <v>2</v>
      </c>
      <c r="L46" s="53"/>
      <c r="M46" s="54"/>
      <c r="N46" s="52">
        <v>3</v>
      </c>
      <c r="O46" s="53"/>
      <c r="P46" s="54"/>
      <c r="Q46" s="52">
        <v>4</v>
      </c>
      <c r="R46" s="53"/>
      <c r="S46" s="54"/>
      <c r="U46" s="49"/>
      <c r="V46" s="50"/>
      <c r="W46" s="51"/>
      <c r="X46" s="52">
        <v>0</v>
      </c>
      <c r="Y46" s="53"/>
      <c r="Z46" s="54"/>
      <c r="AA46" s="52">
        <v>1</v>
      </c>
      <c r="AB46" s="53"/>
      <c r="AC46" s="54"/>
      <c r="AD46" s="52">
        <v>2</v>
      </c>
      <c r="AE46" s="53"/>
      <c r="AF46" s="54"/>
      <c r="AG46" s="52">
        <v>3</v>
      </c>
      <c r="AH46" s="53"/>
      <c r="AI46" s="54"/>
      <c r="AJ46" s="52">
        <v>4</v>
      </c>
      <c r="AK46" s="53"/>
      <c r="AL46" s="54"/>
    </row>
    <row r="47" spans="2:38" ht="17" thickBot="1" x14ac:dyDescent="0.25">
      <c r="B47" s="52"/>
      <c r="C47" s="53"/>
      <c r="D47" s="54"/>
      <c r="E47" s="46" t="s">
        <v>20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8"/>
      <c r="U47" s="52"/>
      <c r="V47" s="53"/>
      <c r="W47" s="54"/>
      <c r="X47" s="46" t="s">
        <v>20</v>
      </c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8"/>
    </row>
    <row r="48" spans="2:38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</sheetData>
  <mergeCells count="62">
    <mergeCell ref="U2:W3"/>
    <mergeCell ref="X2:AL2"/>
    <mergeCell ref="B2:D3"/>
    <mergeCell ref="E2:S2"/>
    <mergeCell ref="AA46:AC46"/>
    <mergeCell ref="AD46:AF46"/>
    <mergeCell ref="AG46:AI46"/>
    <mergeCell ref="AJ46:AL46"/>
    <mergeCell ref="V30:V31"/>
    <mergeCell ref="V32:V33"/>
    <mergeCell ref="V34:V35"/>
    <mergeCell ref="V36:V37"/>
    <mergeCell ref="V38:V39"/>
    <mergeCell ref="C14:C15"/>
    <mergeCell ref="V22:V23"/>
    <mergeCell ref="V24:V25"/>
    <mergeCell ref="X47:AL47"/>
    <mergeCell ref="V40:V41"/>
    <mergeCell ref="V42:V43"/>
    <mergeCell ref="V44:V45"/>
    <mergeCell ref="U46:W47"/>
    <mergeCell ref="X46:Z46"/>
    <mergeCell ref="U4:U4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6:V27"/>
    <mergeCell ref="V28:V29"/>
    <mergeCell ref="C4:C5"/>
    <mergeCell ref="C6:C7"/>
    <mergeCell ref="C8:C9"/>
    <mergeCell ref="C10:C11"/>
    <mergeCell ref="C12:C13"/>
    <mergeCell ref="C38:C39"/>
    <mergeCell ref="C16:C17"/>
    <mergeCell ref="C18:C19"/>
    <mergeCell ref="C20:C21"/>
    <mergeCell ref="C22:C23"/>
    <mergeCell ref="C24:C25"/>
    <mergeCell ref="C26:C27"/>
    <mergeCell ref="N46:P46"/>
    <mergeCell ref="Q46:S46"/>
    <mergeCell ref="E47:S47"/>
    <mergeCell ref="B4:B45"/>
    <mergeCell ref="B46:D47"/>
    <mergeCell ref="K46:M46"/>
    <mergeCell ref="H46:J46"/>
    <mergeCell ref="E46:G46"/>
    <mergeCell ref="C40:C41"/>
    <mergeCell ref="C42:C43"/>
    <mergeCell ref="C44:C45"/>
    <mergeCell ref="C28:C29"/>
    <mergeCell ref="C30:C31"/>
    <mergeCell ref="C32:C33"/>
    <mergeCell ref="C34:C35"/>
    <mergeCell ref="C36:C37"/>
  </mergeCells>
  <conditionalFormatting sqref="E4:S45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B82-A8F6-074C-9FCD-22B4FAFE37A6}">
  <dimension ref="A1:O631"/>
  <sheetViews>
    <sheetView workbookViewId="0">
      <selection activeCell="L3" sqref="L3:O4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7.5" bestFit="1" customWidth="1"/>
    <col min="5" max="5" width="8.5" bestFit="1" customWidth="1"/>
    <col min="6" max="6" width="12.1640625" bestFit="1" customWidth="1"/>
    <col min="7" max="7" width="12.5" bestFit="1" customWidth="1"/>
    <col min="8" max="9" width="12.1640625" bestFit="1" customWidth="1"/>
    <col min="10" max="10" width="16.1640625" bestFit="1" customWidth="1"/>
    <col min="11" max="12" width="12.1640625" bestFit="1" customWidth="1"/>
    <col min="13" max="13" width="16.5" bestFit="1" customWidth="1"/>
    <col min="14" max="14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>
        <v>0</v>
      </c>
      <c r="B2">
        <v>-80</v>
      </c>
      <c r="C2" t="s">
        <v>13</v>
      </c>
      <c r="D2" t="s">
        <v>11</v>
      </c>
      <c r="E2">
        <v>0.84596580313808456</v>
      </c>
      <c r="F2">
        <v>0.99827696709375235</v>
      </c>
      <c r="G2">
        <v>0.94530464473117037</v>
      </c>
      <c r="H2">
        <v>0.74395844281372236</v>
      </c>
      <c r="I2">
        <v>0.99468539712236259</v>
      </c>
      <c r="J2">
        <v>0.88524788891135131</v>
      </c>
    </row>
    <row r="3" spans="1:15" x14ac:dyDescent="0.2">
      <c r="A3">
        <v>1</v>
      </c>
      <c r="B3">
        <v>-80</v>
      </c>
      <c r="C3" t="s">
        <v>13</v>
      </c>
      <c r="D3" t="s">
        <v>11</v>
      </c>
      <c r="E3">
        <v>0.84300256900630388</v>
      </c>
      <c r="F3">
        <v>0.9982409418376732</v>
      </c>
      <c r="G3">
        <v>0.94422234986840281</v>
      </c>
      <c r="H3">
        <v>0.7395069745900209</v>
      </c>
      <c r="I3">
        <v>0.99458483003896481</v>
      </c>
      <c r="J3">
        <v>0.88317800370717381</v>
      </c>
      <c r="L3" s="73" t="s">
        <v>29</v>
      </c>
      <c r="M3" s="73"/>
      <c r="N3" s="73"/>
      <c r="O3" s="73"/>
    </row>
    <row r="4" spans="1:15" x14ac:dyDescent="0.2">
      <c r="A4">
        <v>2</v>
      </c>
      <c r="B4">
        <v>-80</v>
      </c>
      <c r="C4" t="s">
        <v>13</v>
      </c>
      <c r="D4" t="s">
        <v>11</v>
      </c>
      <c r="E4">
        <v>0.83411373770134378</v>
      </c>
      <c r="F4">
        <v>0.99826545258374477</v>
      </c>
      <c r="G4">
        <v>0.94108315256836761</v>
      </c>
      <c r="H4">
        <v>0.7256606416656286</v>
      </c>
      <c r="I4">
        <v>0.99380573584812637</v>
      </c>
      <c r="J4">
        <v>0.87645710388622722</v>
      </c>
      <c r="L4" s="73" t="s">
        <v>30</v>
      </c>
      <c r="M4" s="73"/>
      <c r="N4" s="73"/>
      <c r="O4" s="73"/>
    </row>
    <row r="5" spans="1:15" x14ac:dyDescent="0.2">
      <c r="A5">
        <v>3</v>
      </c>
      <c r="B5">
        <v>-80</v>
      </c>
      <c r="C5" t="s">
        <v>13</v>
      </c>
      <c r="D5" t="s">
        <v>11</v>
      </c>
      <c r="E5">
        <v>0.81933173177969165</v>
      </c>
      <c r="F5">
        <v>0.99809126574564722</v>
      </c>
      <c r="G5">
        <v>0.9356354949339506</v>
      </c>
      <c r="H5">
        <v>0.70402476074806797</v>
      </c>
      <c r="I5">
        <v>0.99324084817220937</v>
      </c>
      <c r="J5">
        <v>0.86620825289148762</v>
      </c>
    </row>
    <row r="6" spans="1:15" x14ac:dyDescent="0.2">
      <c r="A6">
        <v>4</v>
      </c>
      <c r="B6">
        <v>-80</v>
      </c>
      <c r="C6" t="s">
        <v>13</v>
      </c>
      <c r="D6" t="s">
        <v>11</v>
      </c>
      <c r="E6">
        <v>0.7987972486143804</v>
      </c>
      <c r="F6">
        <v>0.99798753893782055</v>
      </c>
      <c r="G6">
        <v>0.92811091863150486</v>
      </c>
      <c r="H6">
        <v>0.674122112819869</v>
      </c>
      <c r="I6">
        <v>0.99179275434156555</v>
      </c>
      <c r="J6">
        <v>0.85146680196285929</v>
      </c>
    </row>
    <row r="7" spans="1:15" x14ac:dyDescent="0.2">
      <c r="A7">
        <v>0</v>
      </c>
      <c r="B7">
        <v>-75</v>
      </c>
      <c r="C7" t="s">
        <v>13</v>
      </c>
      <c r="D7" t="s">
        <v>11</v>
      </c>
      <c r="E7">
        <v>0.88135535109287788</v>
      </c>
      <c r="F7">
        <v>0.99865431004827643</v>
      </c>
      <c r="G7">
        <v>0.95807202745290676</v>
      </c>
      <c r="H7">
        <v>0.79565610771063155</v>
      </c>
      <c r="I7">
        <v>0.99556251206776936</v>
      </c>
      <c r="J7">
        <v>0.91007648191833601</v>
      </c>
    </row>
    <row r="8" spans="1:15" x14ac:dyDescent="0.2">
      <c r="A8">
        <v>1</v>
      </c>
      <c r="B8">
        <v>-75</v>
      </c>
      <c r="C8" t="s">
        <v>13</v>
      </c>
      <c r="D8" t="s">
        <v>11</v>
      </c>
      <c r="E8">
        <v>0.87754184955166414</v>
      </c>
      <c r="F8">
        <v>0.99860958639345121</v>
      </c>
      <c r="G8">
        <v>0.95670348411436157</v>
      </c>
      <c r="H8">
        <v>0.7899793723577454</v>
      </c>
      <c r="I8">
        <v>0.99543161521572276</v>
      </c>
      <c r="J8">
        <v>0.90735410057046284</v>
      </c>
    </row>
    <row r="9" spans="1:15" x14ac:dyDescent="0.2">
      <c r="A9">
        <v>2</v>
      </c>
      <c r="B9">
        <v>-75</v>
      </c>
      <c r="C9" t="s">
        <v>13</v>
      </c>
      <c r="D9" t="s">
        <v>11</v>
      </c>
      <c r="E9">
        <v>0.8659762650255135</v>
      </c>
      <c r="F9">
        <v>0.9984712635351316</v>
      </c>
      <c r="G9">
        <v>0.95253725081308083</v>
      </c>
      <c r="H9">
        <v>0.77301336496371242</v>
      </c>
      <c r="I9">
        <v>0.99502413995857242</v>
      </c>
      <c r="J9">
        <v>0.89913766808558704</v>
      </c>
    </row>
    <row r="10" spans="1:15" x14ac:dyDescent="0.2">
      <c r="A10">
        <v>3</v>
      </c>
      <c r="B10">
        <v>-75</v>
      </c>
      <c r="C10" t="s">
        <v>13</v>
      </c>
      <c r="D10" t="s">
        <v>11</v>
      </c>
      <c r="E10">
        <v>0.84633239550228689</v>
      </c>
      <c r="F10">
        <v>0.99836391924780421</v>
      </c>
      <c r="G10">
        <v>0.945523362184294</v>
      </c>
      <c r="H10">
        <v>0.74419721320874654</v>
      </c>
      <c r="I10">
        <v>0.99380788454596958</v>
      </c>
      <c r="J10">
        <v>0.88477909653503317</v>
      </c>
    </row>
    <row r="11" spans="1:15" x14ac:dyDescent="0.2">
      <c r="A11">
        <v>4</v>
      </c>
      <c r="B11">
        <v>-75</v>
      </c>
      <c r="C11" t="s">
        <v>13</v>
      </c>
      <c r="D11" t="s">
        <v>11</v>
      </c>
      <c r="E11">
        <v>0.81823053236724674</v>
      </c>
      <c r="F11">
        <v>0.99816796523334383</v>
      </c>
      <c r="G11">
        <v>0.93532157823350381</v>
      </c>
      <c r="H11">
        <v>0.70237016611652803</v>
      </c>
      <c r="I11">
        <v>0.99194320349156762</v>
      </c>
      <c r="J11">
        <v>0.86458798745287535</v>
      </c>
    </row>
    <row r="12" spans="1:15" x14ac:dyDescent="0.2">
      <c r="A12">
        <v>0</v>
      </c>
      <c r="B12">
        <v>-70</v>
      </c>
      <c r="C12" t="s">
        <v>13</v>
      </c>
      <c r="D12" t="s">
        <v>11</v>
      </c>
      <c r="E12">
        <v>0.90809241689490183</v>
      </c>
      <c r="F12">
        <v>0.99727967555957842</v>
      </c>
      <c r="G12">
        <v>0.96664228859232182</v>
      </c>
      <c r="H12">
        <v>0.84081797272370817</v>
      </c>
      <c r="I12">
        <v>0.99910525202966483</v>
      </c>
      <c r="J12">
        <v>0.93057292976164541</v>
      </c>
    </row>
    <row r="13" spans="1:15" x14ac:dyDescent="0.2">
      <c r="A13">
        <v>1</v>
      </c>
      <c r="B13">
        <v>-70</v>
      </c>
      <c r="C13" t="s">
        <v>13</v>
      </c>
      <c r="D13" t="s">
        <v>11</v>
      </c>
      <c r="E13">
        <v>0.90538128132454676</v>
      </c>
      <c r="F13">
        <v>0.99829718299560177</v>
      </c>
      <c r="G13">
        <v>0.96608953903951356</v>
      </c>
      <c r="H13">
        <v>0.83280338006325771</v>
      </c>
      <c r="I13">
        <v>0.99740767709049361</v>
      </c>
      <c r="J13">
        <v>0.92890903514923517</v>
      </c>
    </row>
    <row r="14" spans="1:15" x14ac:dyDescent="0.2">
      <c r="A14">
        <v>2</v>
      </c>
      <c r="B14">
        <v>-70</v>
      </c>
      <c r="C14" t="s">
        <v>13</v>
      </c>
      <c r="D14" t="s">
        <v>11</v>
      </c>
      <c r="E14">
        <v>0.89197492936393807</v>
      </c>
      <c r="F14">
        <v>0.99873561276240463</v>
      </c>
      <c r="G14">
        <v>0.96183688549076596</v>
      </c>
      <c r="H14">
        <v>0.81158663221670868</v>
      </c>
      <c r="I14">
        <v>0.99560401496624684</v>
      </c>
      <c r="J14">
        <v>0.91745544098580956</v>
      </c>
    </row>
    <row r="15" spans="1:15" x14ac:dyDescent="0.2">
      <c r="A15">
        <v>3</v>
      </c>
      <c r="B15">
        <v>-70</v>
      </c>
      <c r="C15" t="s">
        <v>13</v>
      </c>
      <c r="D15" t="s">
        <v>11</v>
      </c>
      <c r="E15">
        <v>0.86858018424657446</v>
      </c>
      <c r="F15">
        <v>0.99844693581148036</v>
      </c>
      <c r="G15">
        <v>0.95343720301299362</v>
      </c>
      <c r="H15">
        <v>0.77666106241231603</v>
      </c>
      <c r="I15">
        <v>0.99469870068845423</v>
      </c>
      <c r="J15">
        <v>0.9007345727510514</v>
      </c>
    </row>
    <row r="16" spans="1:15" x14ac:dyDescent="0.2">
      <c r="A16">
        <v>4</v>
      </c>
      <c r="B16">
        <v>-70</v>
      </c>
      <c r="C16" t="s">
        <v>13</v>
      </c>
      <c r="D16" t="s">
        <v>11</v>
      </c>
      <c r="E16">
        <v>0.83413204462351731</v>
      </c>
      <c r="F16">
        <v>0.99830428310873076</v>
      </c>
      <c r="G16">
        <v>0.9411493370354248</v>
      </c>
      <c r="H16">
        <v>0.72599791174925976</v>
      </c>
      <c r="I16">
        <v>0.99193700559956999</v>
      </c>
      <c r="J16">
        <v>0.87530472230865053</v>
      </c>
    </row>
    <row r="17" spans="1:10" x14ac:dyDescent="0.2">
      <c r="A17">
        <v>0</v>
      </c>
      <c r="B17">
        <v>-65</v>
      </c>
      <c r="C17" t="s">
        <v>13</v>
      </c>
      <c r="D17" t="s">
        <v>11</v>
      </c>
      <c r="E17">
        <v>0.93015083108978336</v>
      </c>
      <c r="F17">
        <v>0.99768840742579878</v>
      </c>
      <c r="G17">
        <v>0.97486114418925796</v>
      </c>
      <c r="H17">
        <v>0.8800035298846085</v>
      </c>
      <c r="I17">
        <v>0.99925975661101885</v>
      </c>
      <c r="J17">
        <v>0.94762784063224037</v>
      </c>
    </row>
    <row r="18" spans="1:10" x14ac:dyDescent="0.2">
      <c r="A18">
        <v>1</v>
      </c>
      <c r="B18">
        <v>-65</v>
      </c>
      <c r="C18" t="s">
        <v>13</v>
      </c>
      <c r="D18" t="s">
        <v>11</v>
      </c>
      <c r="E18">
        <v>0.92546662160544757</v>
      </c>
      <c r="F18">
        <v>0.99756396351172438</v>
      </c>
      <c r="G18">
        <v>0.97310881761652324</v>
      </c>
      <c r="H18">
        <v>0.87171032582344044</v>
      </c>
      <c r="I18">
        <v>0.99921735543678636</v>
      </c>
      <c r="J18">
        <v>0.94402013580449795</v>
      </c>
    </row>
    <row r="19" spans="1:10" x14ac:dyDescent="0.2">
      <c r="A19">
        <v>2</v>
      </c>
      <c r="B19">
        <v>-65</v>
      </c>
      <c r="C19" t="s">
        <v>13</v>
      </c>
      <c r="D19" t="s">
        <v>11</v>
      </c>
      <c r="E19">
        <v>0.91103826199948801</v>
      </c>
      <c r="F19">
        <v>0.99715921365923477</v>
      </c>
      <c r="G19">
        <v>0.96765164998168796</v>
      </c>
      <c r="H19">
        <v>0.84627470086980794</v>
      </c>
      <c r="I19">
        <v>0.99908127059747376</v>
      </c>
      <c r="J19">
        <v>0.93291293209936244</v>
      </c>
    </row>
    <row r="20" spans="1:10" x14ac:dyDescent="0.2">
      <c r="A20">
        <v>3</v>
      </c>
      <c r="B20">
        <v>-65</v>
      </c>
      <c r="C20" t="s">
        <v>13</v>
      </c>
      <c r="D20" t="s">
        <v>11</v>
      </c>
      <c r="E20">
        <v>0.8867589666849014</v>
      </c>
      <c r="F20">
        <v>0.99861942428143502</v>
      </c>
      <c r="G20">
        <v>0.95992977336337937</v>
      </c>
      <c r="H20">
        <v>0.80352572899421493</v>
      </c>
      <c r="I20">
        <v>0.99500168393316635</v>
      </c>
      <c r="J20">
        <v>0.91341364449162243</v>
      </c>
    </row>
    <row r="21" spans="1:10" x14ac:dyDescent="0.2">
      <c r="A21">
        <v>4</v>
      </c>
      <c r="B21">
        <v>-65</v>
      </c>
      <c r="C21" t="s">
        <v>13</v>
      </c>
      <c r="D21" t="s">
        <v>11</v>
      </c>
      <c r="E21">
        <v>0.84687017477134918</v>
      </c>
      <c r="F21">
        <v>0.99840434689492363</v>
      </c>
      <c r="G21">
        <v>0.94577082938719437</v>
      </c>
      <c r="H21">
        <v>0.74491286986745509</v>
      </c>
      <c r="I21">
        <v>0.99180987503655482</v>
      </c>
      <c r="J21">
        <v>0.88383760295629676</v>
      </c>
    </row>
    <row r="22" spans="1:10" x14ac:dyDescent="0.2">
      <c r="A22">
        <v>0</v>
      </c>
      <c r="B22">
        <v>-60</v>
      </c>
      <c r="C22" t="s">
        <v>13</v>
      </c>
      <c r="D22" t="s">
        <v>11</v>
      </c>
      <c r="E22">
        <v>0.94795519107958681</v>
      </c>
      <c r="F22">
        <v>0.99800686716486164</v>
      </c>
      <c r="G22">
        <v>0.98138722570905357</v>
      </c>
      <c r="H22">
        <v>0.91182085527239376</v>
      </c>
      <c r="I22">
        <v>0.99938159096489798</v>
      </c>
      <c r="J22">
        <v>0.96140879879849561</v>
      </c>
    </row>
    <row r="23" spans="1:10" x14ac:dyDescent="0.2">
      <c r="A23">
        <v>1</v>
      </c>
      <c r="B23">
        <v>-60</v>
      </c>
      <c r="C23" t="s">
        <v>13</v>
      </c>
      <c r="D23" t="s">
        <v>11</v>
      </c>
      <c r="E23">
        <v>0.94294176575751565</v>
      </c>
      <c r="F23">
        <v>0.99787528039985562</v>
      </c>
      <c r="G23">
        <v>0.97954118830975523</v>
      </c>
      <c r="H23">
        <v>0.90292929342769324</v>
      </c>
      <c r="I23">
        <v>0.99933660229363763</v>
      </c>
      <c r="J23">
        <v>0.95755230298053995</v>
      </c>
    </row>
    <row r="24" spans="1:10" x14ac:dyDescent="0.2">
      <c r="A24">
        <v>2</v>
      </c>
      <c r="B24">
        <v>-60</v>
      </c>
      <c r="C24" t="s">
        <v>13</v>
      </c>
      <c r="D24" t="s">
        <v>11</v>
      </c>
      <c r="E24">
        <v>0.92735662400794083</v>
      </c>
      <c r="F24">
        <v>0.99743933655091443</v>
      </c>
      <c r="G24">
        <v>0.97373156350001144</v>
      </c>
      <c r="H24">
        <v>0.87532690762774179</v>
      </c>
      <c r="I24">
        <v>0.99918993026697678</v>
      </c>
      <c r="J24">
        <v>0.94555572890357475</v>
      </c>
    </row>
    <row r="25" spans="1:10" x14ac:dyDescent="0.2">
      <c r="A25">
        <v>3</v>
      </c>
      <c r="B25">
        <v>-60</v>
      </c>
      <c r="C25" t="s">
        <v>13</v>
      </c>
      <c r="D25" t="s">
        <v>11</v>
      </c>
      <c r="E25">
        <v>0.90139005109489456</v>
      </c>
      <c r="F25">
        <v>0.99847314228003403</v>
      </c>
      <c r="G25">
        <v>0.96486931744672255</v>
      </c>
      <c r="H25">
        <v>0.826148039934261</v>
      </c>
      <c r="I25">
        <v>0.99599552306768202</v>
      </c>
      <c r="J25">
        <v>0.92457383563908879</v>
      </c>
    </row>
    <row r="26" spans="1:10" x14ac:dyDescent="0.2">
      <c r="A26">
        <v>4</v>
      </c>
      <c r="B26">
        <v>-60</v>
      </c>
      <c r="C26" t="s">
        <v>13</v>
      </c>
      <c r="D26" t="s">
        <v>11</v>
      </c>
      <c r="E26">
        <v>0.8567353924022959</v>
      </c>
      <c r="F26">
        <v>0.99847301300457603</v>
      </c>
      <c r="G26">
        <v>0.9493192359265612</v>
      </c>
      <c r="H26">
        <v>0.75865369062981702</v>
      </c>
      <c r="I26">
        <v>0.99157566052920398</v>
      </c>
      <c r="J26">
        <v>0.89036425078996595</v>
      </c>
    </row>
    <row r="27" spans="1:10" x14ac:dyDescent="0.2">
      <c r="A27">
        <v>0</v>
      </c>
      <c r="B27">
        <v>-55</v>
      </c>
      <c r="C27" t="s">
        <v>13</v>
      </c>
      <c r="D27" t="s">
        <v>11</v>
      </c>
      <c r="E27">
        <v>0.95928360263133683</v>
      </c>
      <c r="F27">
        <v>0.996205392185608</v>
      </c>
      <c r="G27">
        <v>0.98455322716201599</v>
      </c>
      <c r="H27">
        <v>0.93587820525324239</v>
      </c>
      <c r="I27">
        <v>0.99993187438787878</v>
      </c>
      <c r="J27">
        <v>0.97213245009086058</v>
      </c>
    </row>
    <row r="28" spans="1:10" x14ac:dyDescent="0.2">
      <c r="A28">
        <v>1</v>
      </c>
      <c r="B28">
        <v>-55</v>
      </c>
      <c r="C28" t="s">
        <v>13</v>
      </c>
      <c r="D28" t="s">
        <v>11</v>
      </c>
      <c r="E28">
        <v>0.95676934932075763</v>
      </c>
      <c r="F28">
        <v>0.99800854349143997</v>
      </c>
      <c r="G28">
        <v>0.98452169178417803</v>
      </c>
      <c r="H28">
        <v>0.927712596421428</v>
      </c>
      <c r="I28">
        <v>0.99949238806634799</v>
      </c>
      <c r="J28">
        <v>0.96849036725339877</v>
      </c>
    </row>
    <row r="29" spans="1:10" x14ac:dyDescent="0.2">
      <c r="A29">
        <v>2</v>
      </c>
      <c r="B29">
        <v>-55</v>
      </c>
      <c r="C29" t="s">
        <v>13</v>
      </c>
      <c r="D29" t="s">
        <v>11</v>
      </c>
      <c r="E29">
        <v>0.94042196889162399</v>
      </c>
      <c r="F29">
        <v>0.99765591783529795</v>
      </c>
      <c r="G29">
        <v>0.97854453085113002</v>
      </c>
      <c r="H29">
        <v>0.89871375623562944</v>
      </c>
      <c r="I29">
        <v>0.99927502563537041</v>
      </c>
      <c r="J29">
        <v>0.95569448541012403</v>
      </c>
    </row>
    <row r="30" spans="1:10" x14ac:dyDescent="0.2">
      <c r="A30">
        <v>3</v>
      </c>
      <c r="B30">
        <v>-55</v>
      </c>
      <c r="C30" t="s">
        <v>13</v>
      </c>
      <c r="D30" t="s">
        <v>11</v>
      </c>
      <c r="E30">
        <v>0.91076063044035238</v>
      </c>
      <c r="F30">
        <v>0.99685917991341844</v>
      </c>
      <c r="G30">
        <v>0.96737354284809041</v>
      </c>
      <c r="H30">
        <v>0.84584067354637371</v>
      </c>
      <c r="I30">
        <v>0.99884272597606161</v>
      </c>
      <c r="J30">
        <v>0.93253985184534216</v>
      </c>
    </row>
    <row r="31" spans="1:10" x14ac:dyDescent="0.2">
      <c r="A31">
        <v>4</v>
      </c>
      <c r="B31">
        <v>-55</v>
      </c>
      <c r="C31" t="s">
        <v>13</v>
      </c>
      <c r="D31" t="s">
        <v>11</v>
      </c>
      <c r="E31">
        <v>0.86395118695626183</v>
      </c>
      <c r="F31">
        <v>0.99851316375270338</v>
      </c>
      <c r="G31">
        <v>0.95189332398042237</v>
      </c>
      <c r="H31">
        <v>0.7688054306917913</v>
      </c>
      <c r="I31">
        <v>0.99123534606479102</v>
      </c>
      <c r="J31">
        <v>0.89502380231973511</v>
      </c>
    </row>
    <row r="32" spans="1:10" x14ac:dyDescent="0.2">
      <c r="A32">
        <v>0</v>
      </c>
      <c r="B32">
        <v>-50</v>
      </c>
      <c r="C32" t="s">
        <v>13</v>
      </c>
      <c r="D32" t="s">
        <v>11</v>
      </c>
      <c r="E32">
        <v>0.97107875993408355</v>
      </c>
      <c r="F32">
        <v>0.99684608528889385</v>
      </c>
      <c r="G32">
        <v>0.98900713487581082</v>
      </c>
      <c r="H32">
        <v>0.95665314331491103</v>
      </c>
      <c r="I32">
        <v>0.99997182118668837</v>
      </c>
      <c r="J32">
        <v>0.98111633118160479</v>
      </c>
    </row>
    <row r="33" spans="1:10" x14ac:dyDescent="0.2">
      <c r="A33">
        <v>1</v>
      </c>
      <c r="B33">
        <v>-50</v>
      </c>
      <c r="C33" t="s">
        <v>13</v>
      </c>
      <c r="D33" t="s">
        <v>11</v>
      </c>
      <c r="E33">
        <v>0.96526675582303956</v>
      </c>
      <c r="F33">
        <v>0.99642205855146759</v>
      </c>
      <c r="G33">
        <v>0.98677412662626718</v>
      </c>
      <c r="H33">
        <v>0.94672537607373597</v>
      </c>
      <c r="I33">
        <v>0.99995432721336519</v>
      </c>
      <c r="J33">
        <v>0.97682289532117805</v>
      </c>
    </row>
    <row r="34" spans="1:10" x14ac:dyDescent="0.2">
      <c r="A34">
        <v>2</v>
      </c>
      <c r="B34">
        <v>-50</v>
      </c>
      <c r="C34" t="s">
        <v>13</v>
      </c>
      <c r="D34" t="s">
        <v>11</v>
      </c>
      <c r="E34">
        <v>0.95048679728405205</v>
      </c>
      <c r="F34">
        <v>0.99769265010175479</v>
      </c>
      <c r="G34">
        <v>0.98216588718499898</v>
      </c>
      <c r="H34">
        <v>0.91727568825275196</v>
      </c>
      <c r="I34">
        <v>0.99941186243556035</v>
      </c>
      <c r="J34">
        <v>0.96377128868141759</v>
      </c>
    </row>
    <row r="35" spans="1:10" x14ac:dyDescent="0.2">
      <c r="A35">
        <v>3</v>
      </c>
      <c r="B35">
        <v>-50</v>
      </c>
      <c r="C35" t="s">
        <v>13</v>
      </c>
      <c r="D35" t="s">
        <v>11</v>
      </c>
      <c r="E35">
        <v>0.91885884297993603</v>
      </c>
      <c r="F35">
        <v>0.99675238578049119</v>
      </c>
      <c r="G35">
        <v>0.97029808070861301</v>
      </c>
      <c r="H35">
        <v>0.86098383342032059</v>
      </c>
      <c r="I35">
        <v>0.9989957060767104</v>
      </c>
      <c r="J35">
        <v>0.93919616508518156</v>
      </c>
    </row>
    <row r="36" spans="1:10" x14ac:dyDescent="0.2">
      <c r="A36">
        <v>4</v>
      </c>
      <c r="B36">
        <v>-50</v>
      </c>
      <c r="C36" t="s">
        <v>13</v>
      </c>
      <c r="D36" t="s">
        <v>11</v>
      </c>
      <c r="E36">
        <v>0.86868085865398958</v>
      </c>
      <c r="F36">
        <v>0.99852622436267124</v>
      </c>
      <c r="G36">
        <v>0.95356317856186079</v>
      </c>
      <c r="H36">
        <v>0.77545761596098628</v>
      </c>
      <c r="I36">
        <v>0.99078106109977881</v>
      </c>
      <c r="J36">
        <v>0.89791992096074447</v>
      </c>
    </row>
    <row r="37" spans="1:10" x14ac:dyDescent="0.2">
      <c r="A37">
        <v>0</v>
      </c>
      <c r="B37">
        <v>-45</v>
      </c>
      <c r="C37" t="s">
        <v>13</v>
      </c>
      <c r="D37" t="s">
        <v>11</v>
      </c>
      <c r="E37">
        <v>0.97260555732660126</v>
      </c>
      <c r="F37">
        <v>0.99722733311005995</v>
      </c>
      <c r="G37">
        <v>0.99198361265954238</v>
      </c>
      <c r="H37">
        <v>0.97280647746101923</v>
      </c>
      <c r="I37">
        <v>0.99993568798319843</v>
      </c>
      <c r="J37">
        <v>0.98814535069859799</v>
      </c>
    </row>
    <row r="38" spans="1:10" x14ac:dyDescent="0.2">
      <c r="A38">
        <v>1</v>
      </c>
      <c r="B38">
        <v>-45</v>
      </c>
      <c r="C38" t="s">
        <v>13</v>
      </c>
      <c r="D38" t="s">
        <v>11</v>
      </c>
      <c r="E38">
        <v>0.97404899446382875</v>
      </c>
      <c r="F38">
        <v>0.99639057271671561</v>
      </c>
      <c r="G38">
        <v>0.98919718625276443</v>
      </c>
      <c r="H38">
        <v>0.96237780536065576</v>
      </c>
      <c r="I38">
        <v>0.99997835971254156</v>
      </c>
      <c r="J38">
        <v>0.98360009877293475</v>
      </c>
    </row>
    <row r="39" spans="1:10" x14ac:dyDescent="0.2">
      <c r="A39">
        <v>2</v>
      </c>
      <c r="B39">
        <v>-45</v>
      </c>
      <c r="C39" t="s">
        <v>13</v>
      </c>
      <c r="D39" t="s">
        <v>11</v>
      </c>
      <c r="E39">
        <v>0.95808125867567395</v>
      </c>
      <c r="F39">
        <v>0.99769160936747159</v>
      </c>
      <c r="G39">
        <v>0.98487126596780039</v>
      </c>
      <c r="H39">
        <v>0.9309910858546484</v>
      </c>
      <c r="I39">
        <v>0.99951966534045922</v>
      </c>
      <c r="J39">
        <v>0.96991302441031602</v>
      </c>
    </row>
    <row r="40" spans="1:10" x14ac:dyDescent="0.2">
      <c r="A40">
        <v>3</v>
      </c>
      <c r="B40">
        <v>-45</v>
      </c>
      <c r="C40" t="s">
        <v>13</v>
      </c>
      <c r="D40" t="s">
        <v>11</v>
      </c>
      <c r="E40">
        <v>0.92481540250064243</v>
      </c>
      <c r="F40">
        <v>0.99677914225988784</v>
      </c>
      <c r="G40">
        <v>0.9724929297192294</v>
      </c>
      <c r="H40">
        <v>0.87175546768843226</v>
      </c>
      <c r="I40">
        <v>0.99901635808591038</v>
      </c>
      <c r="J40">
        <v>0.94386831140316119</v>
      </c>
    </row>
    <row r="41" spans="1:10" x14ac:dyDescent="0.2">
      <c r="A41">
        <v>4</v>
      </c>
      <c r="B41">
        <v>-45</v>
      </c>
      <c r="C41" t="s">
        <v>13</v>
      </c>
      <c r="D41" t="s">
        <v>11</v>
      </c>
      <c r="E41">
        <v>0.87103172726664801</v>
      </c>
      <c r="F41">
        <v>0.99851240095699423</v>
      </c>
      <c r="G41">
        <v>0.95437380150182438</v>
      </c>
      <c r="H41">
        <v>0.77866712532692106</v>
      </c>
      <c r="I41">
        <v>0.99019747103695555</v>
      </c>
      <c r="J41">
        <v>0.89912295099664385</v>
      </c>
    </row>
    <row r="42" spans="1:10" x14ac:dyDescent="0.2">
      <c r="A42">
        <v>0</v>
      </c>
      <c r="B42">
        <v>-40</v>
      </c>
      <c r="C42" t="s">
        <v>13</v>
      </c>
      <c r="D42" t="s">
        <v>11</v>
      </c>
      <c r="E42">
        <v>0.98822093423688084</v>
      </c>
      <c r="F42">
        <v>0.99711869973863121</v>
      </c>
      <c r="G42">
        <v>0.99426977512367976</v>
      </c>
      <c r="H42">
        <v>0.98439768284047757</v>
      </c>
      <c r="I42">
        <v>0.99999187278946844</v>
      </c>
      <c r="J42">
        <v>0.99316521802255664</v>
      </c>
    </row>
    <row r="43" spans="1:10" x14ac:dyDescent="0.2">
      <c r="A43">
        <v>1</v>
      </c>
      <c r="B43">
        <v>-40</v>
      </c>
      <c r="C43" t="s">
        <v>13</v>
      </c>
      <c r="D43" t="s">
        <v>11</v>
      </c>
      <c r="E43">
        <v>0.98180533286181981</v>
      </c>
      <c r="F43">
        <v>0.99634817745958959</v>
      </c>
      <c r="G43">
        <v>0.99154033548963261</v>
      </c>
      <c r="H43">
        <v>0.97412314293063662</v>
      </c>
      <c r="I43">
        <v>0.99996956446351637</v>
      </c>
      <c r="J43">
        <v>0.98868070980445644</v>
      </c>
    </row>
    <row r="44" spans="1:10" x14ac:dyDescent="0.2">
      <c r="A44">
        <v>2</v>
      </c>
      <c r="B44">
        <v>-40</v>
      </c>
      <c r="C44" t="s">
        <v>13</v>
      </c>
      <c r="D44" t="s">
        <v>11</v>
      </c>
      <c r="E44">
        <v>0.96081681601196678</v>
      </c>
      <c r="F44">
        <v>0.99570020760769795</v>
      </c>
      <c r="G44">
        <v>0.98489735861680361</v>
      </c>
      <c r="H44">
        <v>0.94006146458826123</v>
      </c>
      <c r="I44">
        <v>0.99993855105979002</v>
      </c>
      <c r="J44">
        <v>0.97395367323665616</v>
      </c>
    </row>
    <row r="45" spans="1:10" x14ac:dyDescent="0.2">
      <c r="A45">
        <v>3</v>
      </c>
      <c r="B45">
        <v>-40</v>
      </c>
      <c r="C45" t="s">
        <v>13</v>
      </c>
      <c r="D45" t="s">
        <v>11</v>
      </c>
      <c r="E45">
        <v>0.87667709676375383</v>
      </c>
      <c r="F45">
        <v>0.99038227741855422</v>
      </c>
      <c r="G45">
        <v>0.96606939212811982</v>
      </c>
      <c r="H45">
        <v>0.87861363998699371</v>
      </c>
      <c r="I45">
        <v>0.99824492180541557</v>
      </c>
      <c r="J45">
        <v>0.94792441728855037</v>
      </c>
    </row>
    <row r="46" spans="1:10" x14ac:dyDescent="0.2">
      <c r="A46">
        <v>4</v>
      </c>
      <c r="B46">
        <v>-40</v>
      </c>
      <c r="C46" t="s">
        <v>13</v>
      </c>
      <c r="D46" t="s">
        <v>11</v>
      </c>
      <c r="E46">
        <v>0.87105755420983466</v>
      </c>
      <c r="F46">
        <v>0.99847074062015884</v>
      </c>
      <c r="G46">
        <v>0.95434721945632739</v>
      </c>
      <c r="H46">
        <v>0.77845817656594596</v>
      </c>
      <c r="I46">
        <v>0.98946155542018044</v>
      </c>
      <c r="J46">
        <v>0.89867158262431468</v>
      </c>
    </row>
    <row r="47" spans="1:10" x14ac:dyDescent="0.2">
      <c r="A47">
        <v>0</v>
      </c>
      <c r="B47">
        <v>-35</v>
      </c>
      <c r="C47" t="s">
        <v>13</v>
      </c>
      <c r="D47" t="s">
        <v>11</v>
      </c>
      <c r="E47">
        <v>0.99227841563007035</v>
      </c>
      <c r="F47">
        <v>0.99650578606199436</v>
      </c>
      <c r="G47">
        <v>0.99511390591038817</v>
      </c>
      <c r="H47">
        <v>0.99232740789981244</v>
      </c>
      <c r="I47">
        <v>0.99998375982206078</v>
      </c>
      <c r="J47">
        <v>0.99663057441759195</v>
      </c>
    </row>
    <row r="48" spans="1:10" x14ac:dyDescent="0.2">
      <c r="A48">
        <v>1</v>
      </c>
      <c r="B48">
        <v>-35</v>
      </c>
      <c r="C48" t="s">
        <v>13</v>
      </c>
      <c r="D48" t="s">
        <v>11</v>
      </c>
      <c r="E48">
        <v>0.98672411064033716</v>
      </c>
      <c r="F48">
        <v>0.9968381096766048</v>
      </c>
      <c r="G48">
        <v>0.99350954111985557</v>
      </c>
      <c r="H48">
        <v>0.98181643590592338</v>
      </c>
      <c r="I48">
        <v>0.99998842998892323</v>
      </c>
      <c r="J48">
        <v>0.99204276259934199</v>
      </c>
    </row>
    <row r="49" spans="1:10" x14ac:dyDescent="0.2">
      <c r="A49">
        <v>2</v>
      </c>
      <c r="B49">
        <v>-35</v>
      </c>
      <c r="C49" t="s">
        <v>13</v>
      </c>
      <c r="D49" t="s">
        <v>11</v>
      </c>
      <c r="E49">
        <v>0.96538705654029278</v>
      </c>
      <c r="F49">
        <v>0.9965583385550556</v>
      </c>
      <c r="G49">
        <v>0.98695139359567063</v>
      </c>
      <c r="H49">
        <v>0.94678638556004879</v>
      </c>
      <c r="I49">
        <v>0.99986816432441461</v>
      </c>
      <c r="J49">
        <v>0.97771616343239243</v>
      </c>
    </row>
    <row r="50" spans="1:10" x14ac:dyDescent="0.2">
      <c r="A50">
        <v>3</v>
      </c>
      <c r="B50">
        <v>-35</v>
      </c>
      <c r="C50" t="s">
        <v>13</v>
      </c>
      <c r="D50" t="s">
        <v>11</v>
      </c>
      <c r="E50">
        <v>0.88018577003425491</v>
      </c>
      <c r="F50">
        <v>0.99090216340120441</v>
      </c>
      <c r="G50">
        <v>0.96725018929361117</v>
      </c>
      <c r="H50">
        <v>0.88207613156289078</v>
      </c>
      <c r="I50">
        <v>0.99857455014144758</v>
      </c>
      <c r="J50">
        <v>0.94953569925696379</v>
      </c>
    </row>
    <row r="51" spans="1:10" x14ac:dyDescent="0.2">
      <c r="A51">
        <v>4</v>
      </c>
      <c r="B51">
        <v>-35</v>
      </c>
      <c r="C51" t="s">
        <v>13</v>
      </c>
      <c r="D51" t="s">
        <v>11</v>
      </c>
      <c r="E51">
        <v>0.86875894658364738</v>
      </c>
      <c r="F51">
        <v>0.99860367660451377</v>
      </c>
      <c r="G51">
        <v>0.9536512660848776</v>
      </c>
      <c r="H51">
        <v>0.77444645341775009</v>
      </c>
      <c r="I51">
        <v>0.98739387251880095</v>
      </c>
      <c r="J51">
        <v>0.89558576245603605</v>
      </c>
    </row>
    <row r="52" spans="1:10" x14ac:dyDescent="0.2">
      <c r="A52">
        <v>0</v>
      </c>
      <c r="B52">
        <v>-30</v>
      </c>
      <c r="C52" t="s">
        <v>13</v>
      </c>
      <c r="D52" t="s">
        <v>11</v>
      </c>
      <c r="E52">
        <v>0.99639462930430123</v>
      </c>
      <c r="F52">
        <v>0.99858752486639402</v>
      </c>
      <c r="G52">
        <v>0.99809979732654919</v>
      </c>
      <c r="H52">
        <v>0.99641782071654261</v>
      </c>
      <c r="I52">
        <v>0.99949635073896004</v>
      </c>
      <c r="J52">
        <v>0.99815728107227542</v>
      </c>
    </row>
    <row r="53" spans="1:10" x14ac:dyDescent="0.2">
      <c r="A53">
        <v>1</v>
      </c>
      <c r="B53">
        <v>-30</v>
      </c>
      <c r="C53" t="s">
        <v>13</v>
      </c>
      <c r="D53" t="s">
        <v>11</v>
      </c>
      <c r="E53">
        <v>0.98896697610344564</v>
      </c>
      <c r="F53">
        <v>0.99721689574083405</v>
      </c>
      <c r="G53">
        <v>0.994729588459902</v>
      </c>
      <c r="H53">
        <v>0.98608764622824163</v>
      </c>
      <c r="I53">
        <v>0.99999212579905283</v>
      </c>
      <c r="J53">
        <v>0.99391400934837082</v>
      </c>
    </row>
    <row r="54" spans="1:10" x14ac:dyDescent="0.2">
      <c r="A54">
        <v>2</v>
      </c>
      <c r="B54">
        <v>-30</v>
      </c>
      <c r="C54" t="s">
        <v>13</v>
      </c>
      <c r="D54" t="s">
        <v>11</v>
      </c>
      <c r="E54">
        <v>0.96552675580987202</v>
      </c>
      <c r="F54">
        <v>0.99546370005520723</v>
      </c>
      <c r="G54">
        <v>0.98648084788945745</v>
      </c>
      <c r="H54">
        <v>0.95004941933277376</v>
      </c>
      <c r="I54">
        <v>0.99990760314518323</v>
      </c>
      <c r="J54">
        <v>0.97824260484368719</v>
      </c>
    </row>
    <row r="55" spans="1:10" x14ac:dyDescent="0.2">
      <c r="A55">
        <v>3</v>
      </c>
      <c r="B55">
        <v>-30</v>
      </c>
      <c r="C55" t="s">
        <v>13</v>
      </c>
      <c r="D55" t="s">
        <v>11</v>
      </c>
      <c r="E55">
        <v>0.88014658548538671</v>
      </c>
      <c r="F55">
        <v>0.99105210492254059</v>
      </c>
      <c r="G55">
        <v>0.96734711571043963</v>
      </c>
      <c r="H55">
        <v>0.88203526667549881</v>
      </c>
      <c r="I55">
        <v>0.99874886698525922</v>
      </c>
      <c r="J55">
        <v>0.9494867759346286</v>
      </c>
    </row>
    <row r="56" spans="1:10" x14ac:dyDescent="0.2">
      <c r="A56">
        <v>4</v>
      </c>
      <c r="B56">
        <v>-30</v>
      </c>
      <c r="C56" t="s">
        <v>13</v>
      </c>
      <c r="D56" t="s">
        <v>11</v>
      </c>
      <c r="E56">
        <v>0.86409694936043091</v>
      </c>
      <c r="F56">
        <v>0.99852143626913481</v>
      </c>
      <c r="G56">
        <v>0.95194598210257719</v>
      </c>
      <c r="H56">
        <v>0.76731143392713808</v>
      </c>
      <c r="I56">
        <v>0.98612286587193076</v>
      </c>
      <c r="J56">
        <v>0.89175629475819795</v>
      </c>
    </row>
    <row r="57" spans="1:10" x14ac:dyDescent="0.2">
      <c r="A57">
        <v>0</v>
      </c>
      <c r="B57">
        <v>-25</v>
      </c>
      <c r="C57" t="s">
        <v>13</v>
      </c>
      <c r="D57" t="s">
        <v>11</v>
      </c>
      <c r="E57">
        <v>0.99677090033559201</v>
      </c>
      <c r="F57">
        <v>0.99987064516654045</v>
      </c>
      <c r="G57">
        <v>0.99888045610399123</v>
      </c>
      <c r="H57">
        <v>0.99709674151274963</v>
      </c>
      <c r="I57">
        <v>0.99994570213427436</v>
      </c>
      <c r="J57">
        <v>0.9985520218819498</v>
      </c>
    </row>
    <row r="58" spans="1:10" x14ac:dyDescent="0.2">
      <c r="A58">
        <v>1</v>
      </c>
      <c r="B58">
        <v>-25</v>
      </c>
      <c r="C58" t="s">
        <v>13</v>
      </c>
      <c r="D58" t="s">
        <v>11</v>
      </c>
      <c r="E58">
        <v>0.98770486323775675</v>
      </c>
      <c r="F58">
        <v>0.99716343568217236</v>
      </c>
      <c r="G58">
        <v>0.99500153554336757</v>
      </c>
      <c r="H58">
        <v>0.98754730469899199</v>
      </c>
      <c r="I58">
        <v>0.99998782151187005</v>
      </c>
      <c r="J58">
        <v>0.9945687372275458</v>
      </c>
    </row>
    <row r="59" spans="1:10" x14ac:dyDescent="0.2">
      <c r="A59">
        <v>2</v>
      </c>
      <c r="B59">
        <v>-25</v>
      </c>
      <c r="C59" t="s">
        <v>13</v>
      </c>
      <c r="D59" t="s">
        <v>11</v>
      </c>
      <c r="E59">
        <v>0.96473048305282161</v>
      </c>
      <c r="F59">
        <v>0.99438267790377399</v>
      </c>
      <c r="G59">
        <v>0.98484814096850337</v>
      </c>
      <c r="H59">
        <v>0.949868291658713</v>
      </c>
      <c r="I59">
        <v>0.99986052798428504</v>
      </c>
      <c r="J59">
        <v>0.97813656622097278</v>
      </c>
    </row>
    <row r="60" spans="1:10" x14ac:dyDescent="0.2">
      <c r="A60">
        <v>3</v>
      </c>
      <c r="B60">
        <v>-25</v>
      </c>
      <c r="C60" t="s">
        <v>13</v>
      </c>
      <c r="D60" t="s">
        <v>11</v>
      </c>
      <c r="E60">
        <v>0.87649238032590715</v>
      </c>
      <c r="F60">
        <v>0.99072433221713896</v>
      </c>
      <c r="G60">
        <v>0.96626127232658798</v>
      </c>
      <c r="H60">
        <v>0.87846791885289721</v>
      </c>
      <c r="I60">
        <v>0.99875525526366882</v>
      </c>
      <c r="J60">
        <v>0.9477888303270432</v>
      </c>
    </row>
    <row r="61" spans="1:10" x14ac:dyDescent="0.2">
      <c r="A61">
        <v>4</v>
      </c>
      <c r="B61">
        <v>-25</v>
      </c>
      <c r="C61" t="s">
        <v>13</v>
      </c>
      <c r="D61" t="s">
        <v>11</v>
      </c>
      <c r="E61">
        <v>0.85695198266660155</v>
      </c>
      <c r="F61">
        <v>0.99861321088618482</v>
      </c>
      <c r="G61">
        <v>0.94950594804871735</v>
      </c>
      <c r="H61">
        <v>0.7561510390216889</v>
      </c>
      <c r="I61">
        <v>0.98297359606604118</v>
      </c>
      <c r="J61">
        <v>0.88497163775662557</v>
      </c>
    </row>
    <row r="62" spans="1:10" x14ac:dyDescent="0.2">
      <c r="A62">
        <v>0</v>
      </c>
      <c r="B62">
        <v>-20</v>
      </c>
      <c r="C62" t="s">
        <v>13</v>
      </c>
      <c r="D62" t="s">
        <v>11</v>
      </c>
      <c r="E62">
        <v>0.99649834846842</v>
      </c>
      <c r="F62">
        <v>0.99861920368920565</v>
      </c>
      <c r="G62">
        <v>0.99816842177057685</v>
      </c>
      <c r="H62">
        <v>0.99655418107695959</v>
      </c>
      <c r="I62">
        <v>0.99954978153524965</v>
      </c>
      <c r="J62">
        <v>0.99825743297435521</v>
      </c>
    </row>
    <row r="63" spans="1:10" x14ac:dyDescent="0.2">
      <c r="A63">
        <v>1</v>
      </c>
      <c r="B63">
        <v>-20</v>
      </c>
      <c r="C63" t="s">
        <v>13</v>
      </c>
      <c r="D63" t="s">
        <v>11</v>
      </c>
      <c r="E63">
        <v>0.98815416290167279</v>
      </c>
      <c r="F63">
        <v>0.99673953629266165</v>
      </c>
      <c r="G63">
        <v>0.99398276101646121</v>
      </c>
      <c r="H63">
        <v>0.98556854885714362</v>
      </c>
      <c r="I63">
        <v>0.99999309891144805</v>
      </c>
      <c r="J63">
        <v>0.99368723568719597</v>
      </c>
    </row>
    <row r="64" spans="1:10" x14ac:dyDescent="0.2">
      <c r="A64">
        <v>2</v>
      </c>
      <c r="B64">
        <v>-20</v>
      </c>
      <c r="C64" t="s">
        <v>13</v>
      </c>
      <c r="D64" t="s">
        <v>11</v>
      </c>
      <c r="E64">
        <v>0.96493722087944844</v>
      </c>
      <c r="F64">
        <v>0.99671851021232161</v>
      </c>
      <c r="G64">
        <v>0.98694629030707159</v>
      </c>
      <c r="H64">
        <v>0.94609120168526939</v>
      </c>
      <c r="I64">
        <v>0.99983355954915565</v>
      </c>
      <c r="J64">
        <v>0.97714911902770563</v>
      </c>
    </row>
    <row r="65" spans="1:10" x14ac:dyDescent="0.2">
      <c r="A65">
        <v>3</v>
      </c>
      <c r="B65">
        <v>-20</v>
      </c>
      <c r="C65" t="s">
        <v>13</v>
      </c>
      <c r="D65" t="s">
        <v>11</v>
      </c>
      <c r="E65">
        <v>0.86934621408634716</v>
      </c>
      <c r="F65">
        <v>0.99007542943376237</v>
      </c>
      <c r="G65">
        <v>0.9641309704657004</v>
      </c>
      <c r="H65">
        <v>0.87142511965385283</v>
      </c>
      <c r="I65">
        <v>0.99867222416774915</v>
      </c>
      <c r="J65">
        <v>0.9444409761323328</v>
      </c>
    </row>
    <row r="66" spans="1:10" x14ac:dyDescent="0.2">
      <c r="A66">
        <v>4</v>
      </c>
      <c r="B66">
        <v>-20</v>
      </c>
      <c r="C66" t="s">
        <v>13</v>
      </c>
      <c r="D66" t="s">
        <v>11</v>
      </c>
      <c r="E66">
        <v>0.84720093815325548</v>
      </c>
      <c r="F66">
        <v>0.99848867230908001</v>
      </c>
      <c r="G66">
        <v>0.94595384028535257</v>
      </c>
      <c r="H66">
        <v>0.74178114830790221</v>
      </c>
      <c r="I66">
        <v>0.98076860550957456</v>
      </c>
      <c r="J66">
        <v>0.87753268134052687</v>
      </c>
    </row>
    <row r="67" spans="1:10" x14ac:dyDescent="0.2">
      <c r="A67">
        <v>0</v>
      </c>
      <c r="B67">
        <v>-15</v>
      </c>
      <c r="C67" t="s">
        <v>13</v>
      </c>
      <c r="D67" t="s">
        <v>11</v>
      </c>
      <c r="E67">
        <v>0.99331219295251505</v>
      </c>
      <c r="F67">
        <v>0.99712073266509882</v>
      </c>
      <c r="G67">
        <v>0.99588391856976821</v>
      </c>
      <c r="H67">
        <v>0.99312634698044877</v>
      </c>
      <c r="I67">
        <v>0.99999603559660943</v>
      </c>
      <c r="J67">
        <v>0.99698620388664005</v>
      </c>
    </row>
    <row r="68" spans="1:10" x14ac:dyDescent="0.2">
      <c r="A68">
        <v>1</v>
      </c>
      <c r="B68">
        <v>-15</v>
      </c>
      <c r="C68" t="s">
        <v>13</v>
      </c>
      <c r="D68" t="s">
        <v>11</v>
      </c>
      <c r="E68">
        <v>0.98616128080423715</v>
      </c>
      <c r="F68">
        <v>0.9969497321878702</v>
      </c>
      <c r="G68">
        <v>0.99340897407184536</v>
      </c>
      <c r="H68">
        <v>0.9804958832012608</v>
      </c>
      <c r="I68">
        <v>0.99999051409074402</v>
      </c>
      <c r="J68">
        <v>0.99147552477328438</v>
      </c>
    </row>
    <row r="69" spans="1:10" x14ac:dyDescent="0.2">
      <c r="A69">
        <v>2</v>
      </c>
      <c r="B69">
        <v>-15</v>
      </c>
      <c r="C69" t="s">
        <v>13</v>
      </c>
      <c r="D69" t="s">
        <v>11</v>
      </c>
      <c r="E69">
        <v>0.95762057731798345</v>
      </c>
      <c r="F69">
        <v>0.99408204320110538</v>
      </c>
      <c r="G69">
        <v>0.98309530492802844</v>
      </c>
      <c r="H69">
        <v>0.93898965054030759</v>
      </c>
      <c r="I69">
        <v>0.99970689480506802</v>
      </c>
      <c r="J69">
        <v>0.97335907283663725</v>
      </c>
    </row>
    <row r="70" spans="1:10" x14ac:dyDescent="0.2">
      <c r="A70">
        <v>3</v>
      </c>
      <c r="B70">
        <v>-15</v>
      </c>
      <c r="C70" t="s">
        <v>13</v>
      </c>
      <c r="D70" t="s">
        <v>11</v>
      </c>
      <c r="E70">
        <v>0.85859182176057536</v>
      </c>
      <c r="F70">
        <v>0.98903271089134559</v>
      </c>
      <c r="G70">
        <v>0.96085856072065723</v>
      </c>
      <c r="H70">
        <v>0.86081359382638944</v>
      </c>
      <c r="I70">
        <v>0.99848165701339042</v>
      </c>
      <c r="J70">
        <v>0.93934767272033481</v>
      </c>
    </row>
    <row r="71" spans="1:10" x14ac:dyDescent="0.2">
      <c r="A71">
        <v>4</v>
      </c>
      <c r="B71">
        <v>-15</v>
      </c>
      <c r="C71" t="s">
        <v>13</v>
      </c>
      <c r="D71" t="s">
        <v>11</v>
      </c>
      <c r="E71">
        <v>0.83461081010327043</v>
      </c>
      <c r="F71">
        <v>0.99852647402424843</v>
      </c>
      <c r="G71">
        <v>0.94149681118523221</v>
      </c>
      <c r="H71">
        <v>0.7230216479736481</v>
      </c>
      <c r="I71">
        <v>0.97574584314510659</v>
      </c>
      <c r="J71">
        <v>0.86662951068534544</v>
      </c>
    </row>
    <row r="72" spans="1:10" x14ac:dyDescent="0.2">
      <c r="A72">
        <v>0</v>
      </c>
      <c r="B72">
        <v>-10</v>
      </c>
      <c r="C72" t="s">
        <v>13</v>
      </c>
      <c r="D72" t="s">
        <v>11</v>
      </c>
      <c r="E72">
        <v>0.98826087034450583</v>
      </c>
      <c r="F72">
        <v>0.99694133133932084</v>
      </c>
      <c r="G72">
        <v>0.99415129771263777</v>
      </c>
      <c r="H72">
        <v>0.98550718209819643</v>
      </c>
      <c r="I72">
        <v>0.99999310500866523</v>
      </c>
      <c r="J72">
        <v>0.9936520908687444</v>
      </c>
    </row>
    <row r="73" spans="1:10" x14ac:dyDescent="0.2">
      <c r="A73">
        <v>1</v>
      </c>
      <c r="B73">
        <v>-10</v>
      </c>
      <c r="C73" t="s">
        <v>13</v>
      </c>
      <c r="D73" t="s">
        <v>11</v>
      </c>
      <c r="E73">
        <v>0.9809474224326088</v>
      </c>
      <c r="F73">
        <v>0.99626952963387638</v>
      </c>
      <c r="G73">
        <v>0.99114150698864723</v>
      </c>
      <c r="H73">
        <v>0.97230873847790156</v>
      </c>
      <c r="I73">
        <v>0.99996742101135883</v>
      </c>
      <c r="J73">
        <v>0.98789440298120201</v>
      </c>
    </row>
    <row r="74" spans="1:10" x14ac:dyDescent="0.2">
      <c r="A74">
        <v>2</v>
      </c>
      <c r="B74">
        <v>-10</v>
      </c>
      <c r="C74" t="s">
        <v>13</v>
      </c>
      <c r="D74" t="s">
        <v>11</v>
      </c>
      <c r="E74">
        <v>0.95459257918956564</v>
      </c>
      <c r="F74">
        <v>0.99631493549594963</v>
      </c>
      <c r="G74">
        <v>0.98317129419946236</v>
      </c>
      <c r="H74">
        <v>0.92858298032937081</v>
      </c>
      <c r="I74">
        <v>0.99978585808210163</v>
      </c>
      <c r="J74">
        <v>0.96946914975311216</v>
      </c>
    </row>
    <row r="75" spans="1:10" x14ac:dyDescent="0.2">
      <c r="A75">
        <v>3</v>
      </c>
      <c r="B75">
        <v>-10</v>
      </c>
      <c r="C75" t="s">
        <v>13</v>
      </c>
      <c r="D75" t="s">
        <v>11</v>
      </c>
      <c r="E75">
        <v>0.90810231560752896</v>
      </c>
      <c r="F75">
        <v>0.99615935114390564</v>
      </c>
      <c r="G75">
        <v>0.96613788167505199</v>
      </c>
      <c r="H75">
        <v>0.84181121362573463</v>
      </c>
      <c r="I75">
        <v>0.99748779114586961</v>
      </c>
      <c r="J75">
        <v>0.93293140869384805</v>
      </c>
    </row>
    <row r="76" spans="1:10" x14ac:dyDescent="0.2">
      <c r="A76">
        <v>4</v>
      </c>
      <c r="B76">
        <v>-10</v>
      </c>
      <c r="C76" t="s">
        <v>13</v>
      </c>
      <c r="D76" t="s">
        <v>11</v>
      </c>
      <c r="E76">
        <v>0.8189389636021962</v>
      </c>
      <c r="F76">
        <v>0.998491426913512</v>
      </c>
      <c r="G76">
        <v>0.93582639448116245</v>
      </c>
      <c r="H76">
        <v>0.70023120982478126</v>
      </c>
      <c r="I76">
        <v>0.97049463697666916</v>
      </c>
      <c r="J76">
        <v>0.84897570742753203</v>
      </c>
    </row>
    <row r="77" spans="1:10" x14ac:dyDescent="0.2">
      <c r="A77">
        <v>0</v>
      </c>
      <c r="B77">
        <v>-5</v>
      </c>
      <c r="C77" t="s">
        <v>13</v>
      </c>
      <c r="D77" t="s">
        <v>11</v>
      </c>
      <c r="E77">
        <v>0.98262675120405085</v>
      </c>
      <c r="F77">
        <v>0.99672305415203</v>
      </c>
      <c r="G77">
        <v>0.99198124763139317</v>
      </c>
      <c r="H77">
        <v>0.97437082339916536</v>
      </c>
      <c r="I77">
        <v>0.99998072686675843</v>
      </c>
      <c r="J77">
        <v>0.98879224873411597</v>
      </c>
    </row>
    <row r="78" spans="1:10" x14ac:dyDescent="0.2">
      <c r="A78">
        <v>1</v>
      </c>
      <c r="B78">
        <v>-5</v>
      </c>
      <c r="C78" t="s">
        <v>13</v>
      </c>
      <c r="D78" t="s">
        <v>11</v>
      </c>
      <c r="E78">
        <v>0.97248493245812517</v>
      </c>
      <c r="F78">
        <v>0.99549590810090838</v>
      </c>
      <c r="G78">
        <v>0.98803107363304643</v>
      </c>
      <c r="H78">
        <v>0.96026594327245696</v>
      </c>
      <c r="I78">
        <v>0.99990923809236398</v>
      </c>
      <c r="J78">
        <v>0.98263776799220681</v>
      </c>
    </row>
    <row r="79" spans="1:10" x14ac:dyDescent="0.2">
      <c r="A79">
        <v>2</v>
      </c>
      <c r="B79">
        <v>-5</v>
      </c>
      <c r="C79" t="s">
        <v>13</v>
      </c>
      <c r="D79" t="s">
        <v>11</v>
      </c>
      <c r="E79">
        <v>0.94706235913413706</v>
      </c>
      <c r="F79">
        <v>0.99671977762777475</v>
      </c>
      <c r="G79">
        <v>0.98071320576572996</v>
      </c>
      <c r="H79">
        <v>0.91453755066700115</v>
      </c>
      <c r="I79">
        <v>0.99958657279568242</v>
      </c>
      <c r="J79">
        <v>0.96268610639871599</v>
      </c>
    </row>
    <row r="80" spans="1:10" x14ac:dyDescent="0.2">
      <c r="A80">
        <v>3</v>
      </c>
      <c r="B80">
        <v>-5</v>
      </c>
      <c r="C80" t="s">
        <v>13</v>
      </c>
      <c r="D80" t="s">
        <v>11</v>
      </c>
      <c r="E80">
        <v>0.89901778681243771</v>
      </c>
      <c r="F80">
        <v>0.99795607137465558</v>
      </c>
      <c r="G80">
        <v>0.96355714920898317</v>
      </c>
      <c r="H80">
        <v>0.82214395540922169</v>
      </c>
      <c r="I80">
        <v>0.99398248089329599</v>
      </c>
      <c r="J80">
        <v>0.92084476422323003</v>
      </c>
    </row>
    <row r="81" spans="1:10" x14ac:dyDescent="0.2">
      <c r="A81">
        <v>4</v>
      </c>
      <c r="B81">
        <v>-5</v>
      </c>
      <c r="C81" t="s">
        <v>13</v>
      </c>
      <c r="D81" t="s">
        <v>11</v>
      </c>
      <c r="E81">
        <v>0.79987373287846408</v>
      </c>
      <c r="F81">
        <v>0.99820332655301736</v>
      </c>
      <c r="G81">
        <v>0.92865151697153236</v>
      </c>
      <c r="H81">
        <v>0.67759449335610655</v>
      </c>
      <c r="I81">
        <v>0.95744949727638995</v>
      </c>
      <c r="J81">
        <v>0.83057271363200202</v>
      </c>
    </row>
    <row r="82" spans="1:10" x14ac:dyDescent="0.2">
      <c r="A82">
        <v>0</v>
      </c>
      <c r="B82">
        <v>0</v>
      </c>
      <c r="C82" t="s">
        <v>13</v>
      </c>
      <c r="D82" t="s">
        <v>11</v>
      </c>
      <c r="E82">
        <v>0.97373317483644317</v>
      </c>
      <c r="F82">
        <v>0.99822248038158157</v>
      </c>
      <c r="G82">
        <v>0.99077158492921957</v>
      </c>
      <c r="H82">
        <v>0.95910512917736157</v>
      </c>
      <c r="I82">
        <v>0.99971507744321042</v>
      </c>
      <c r="J82">
        <v>0.98217190031464696</v>
      </c>
    </row>
    <row r="83" spans="1:10" x14ac:dyDescent="0.2">
      <c r="A83">
        <v>1</v>
      </c>
      <c r="B83">
        <v>0</v>
      </c>
      <c r="C83" t="s">
        <v>13</v>
      </c>
      <c r="D83" t="s">
        <v>11</v>
      </c>
      <c r="E83">
        <v>0.96108828839053417</v>
      </c>
      <c r="F83">
        <v>0.9946973013281486</v>
      </c>
      <c r="G83">
        <v>0.98387910274038359</v>
      </c>
      <c r="H83">
        <v>0.94390871893076478</v>
      </c>
      <c r="I83">
        <v>0.99980530814475199</v>
      </c>
      <c r="J83">
        <v>0.97551255942338677</v>
      </c>
    </row>
    <row r="84" spans="1:10" x14ac:dyDescent="0.2">
      <c r="A84">
        <v>2</v>
      </c>
      <c r="B84">
        <v>0</v>
      </c>
      <c r="C84" t="s">
        <v>13</v>
      </c>
      <c r="D84" t="s">
        <v>11</v>
      </c>
      <c r="E84">
        <v>0.93606766657020957</v>
      </c>
      <c r="F84">
        <v>0.99637026134428475</v>
      </c>
      <c r="G84">
        <v>0.97665149030991605</v>
      </c>
      <c r="H84">
        <v>0.89528057676349626</v>
      </c>
      <c r="I84">
        <v>0.9995204241845258</v>
      </c>
      <c r="J84">
        <v>0.95433828397212916</v>
      </c>
    </row>
    <row r="85" spans="1:10" x14ac:dyDescent="0.2">
      <c r="A85">
        <v>3</v>
      </c>
      <c r="B85">
        <v>0</v>
      </c>
      <c r="C85" t="s">
        <v>13</v>
      </c>
      <c r="D85" t="s">
        <v>11</v>
      </c>
      <c r="E85">
        <v>0.88380615658385597</v>
      </c>
      <c r="F85">
        <v>0.99817888714276881</v>
      </c>
      <c r="G85">
        <v>0.95846799209299016</v>
      </c>
      <c r="H85">
        <v>0.79845834749606992</v>
      </c>
      <c r="I85">
        <v>0.9917056860361676</v>
      </c>
      <c r="J85">
        <v>0.90846839486776798</v>
      </c>
    </row>
    <row r="86" spans="1:10" x14ac:dyDescent="0.2">
      <c r="A86">
        <v>4</v>
      </c>
      <c r="B86">
        <v>0</v>
      </c>
      <c r="C86" t="s">
        <v>13</v>
      </c>
      <c r="D86" t="s">
        <v>11</v>
      </c>
      <c r="E86">
        <v>0.77717921173614246</v>
      </c>
      <c r="F86">
        <v>0.99694908287017325</v>
      </c>
      <c r="G86">
        <v>0.91928302510405724</v>
      </c>
      <c r="H86">
        <v>0.65155083835143668</v>
      </c>
      <c r="I86">
        <v>0.93785683204806036</v>
      </c>
      <c r="J86">
        <v>0.80804965099554271</v>
      </c>
    </row>
    <row r="87" spans="1:10" x14ac:dyDescent="0.2">
      <c r="A87">
        <v>0</v>
      </c>
      <c r="B87">
        <v>5</v>
      </c>
      <c r="C87" t="s">
        <v>13</v>
      </c>
      <c r="D87" t="s">
        <v>11</v>
      </c>
      <c r="E87">
        <v>0.95863716540398403</v>
      </c>
      <c r="F87">
        <v>0.99535310261972321</v>
      </c>
      <c r="G87">
        <v>0.98429239389556378</v>
      </c>
      <c r="H87">
        <v>0.93940405231953905</v>
      </c>
      <c r="I87">
        <v>0.99973028224927241</v>
      </c>
      <c r="J87">
        <v>0.97351508918059038</v>
      </c>
    </row>
    <row r="88" spans="1:10" x14ac:dyDescent="0.2">
      <c r="A88">
        <v>1</v>
      </c>
      <c r="B88">
        <v>5</v>
      </c>
      <c r="C88" t="s">
        <v>13</v>
      </c>
      <c r="D88" t="s">
        <v>11</v>
      </c>
      <c r="E88">
        <v>0.94837571651848085</v>
      </c>
      <c r="F88">
        <v>0.9941821145525066</v>
      </c>
      <c r="G88">
        <v>0.98010475130618724</v>
      </c>
      <c r="H88">
        <v>0.92267539668418663</v>
      </c>
      <c r="I88">
        <v>0.99956669847273916</v>
      </c>
      <c r="J88">
        <v>0.96623040723168518</v>
      </c>
    </row>
    <row r="89" spans="1:10" x14ac:dyDescent="0.2">
      <c r="A89">
        <v>2</v>
      </c>
      <c r="B89">
        <v>5</v>
      </c>
      <c r="C89" t="s">
        <v>13</v>
      </c>
      <c r="D89" t="s">
        <v>11</v>
      </c>
      <c r="E89">
        <v>0.86882293299910585</v>
      </c>
      <c r="F89">
        <v>0.99152307494032743</v>
      </c>
      <c r="G89">
        <v>0.96528683023883544</v>
      </c>
      <c r="H89">
        <v>0.87088384571984523</v>
      </c>
      <c r="I89">
        <v>0.99866475080501116</v>
      </c>
      <c r="J89">
        <v>0.9447038077871176</v>
      </c>
    </row>
    <row r="90" spans="1:10" x14ac:dyDescent="0.2">
      <c r="A90">
        <v>3</v>
      </c>
      <c r="B90">
        <v>5</v>
      </c>
      <c r="C90" t="s">
        <v>13</v>
      </c>
      <c r="D90" t="s">
        <v>11</v>
      </c>
      <c r="E90">
        <v>0.86495648084907939</v>
      </c>
      <c r="F90">
        <v>0.9981356914609768</v>
      </c>
      <c r="G90">
        <v>0.95185102583463577</v>
      </c>
      <c r="H90">
        <v>0.77030831808608091</v>
      </c>
      <c r="I90">
        <v>0.98944281581654681</v>
      </c>
      <c r="J90">
        <v>0.89413098447788242</v>
      </c>
    </row>
    <row r="91" spans="1:10" x14ac:dyDescent="0.2">
      <c r="A91">
        <v>4</v>
      </c>
      <c r="B91">
        <v>5</v>
      </c>
      <c r="C91" t="s">
        <v>13</v>
      </c>
      <c r="D91" t="s">
        <v>11</v>
      </c>
      <c r="E91">
        <v>0.75081820678651534</v>
      </c>
      <c r="F91">
        <v>0.99164299044708915</v>
      </c>
      <c r="G91">
        <v>0.90545809214618045</v>
      </c>
      <c r="H91">
        <v>0.61945562456537895</v>
      </c>
      <c r="I91">
        <v>0.90195917031053519</v>
      </c>
      <c r="J91">
        <v>0.77206344107262592</v>
      </c>
    </row>
    <row r="92" spans="1:10" x14ac:dyDescent="0.2">
      <c r="A92">
        <v>0</v>
      </c>
      <c r="B92">
        <v>10</v>
      </c>
      <c r="C92" t="s">
        <v>13</v>
      </c>
      <c r="D92" t="s">
        <v>11</v>
      </c>
      <c r="E92">
        <v>0.94276512503905241</v>
      </c>
      <c r="F92">
        <v>0.99376284033708084</v>
      </c>
      <c r="G92">
        <v>0.97801198610257079</v>
      </c>
      <c r="H92">
        <v>0.91395299605009217</v>
      </c>
      <c r="I92">
        <v>0.99931909510406081</v>
      </c>
      <c r="J92">
        <v>0.96231917221072905</v>
      </c>
    </row>
    <row r="93" spans="1:10" x14ac:dyDescent="0.2">
      <c r="A93">
        <v>1</v>
      </c>
      <c r="B93">
        <v>10</v>
      </c>
      <c r="C93" t="s">
        <v>13</v>
      </c>
      <c r="D93" t="s">
        <v>11</v>
      </c>
      <c r="E93">
        <v>0.93777125032722874</v>
      </c>
      <c r="F93">
        <v>0.99687670091579639</v>
      </c>
      <c r="G93">
        <v>0.97763812218217661</v>
      </c>
      <c r="H93">
        <v>0.89846820052872634</v>
      </c>
      <c r="I93">
        <v>0.99965316939929116</v>
      </c>
      <c r="J93">
        <v>0.95579845106693517</v>
      </c>
    </row>
    <row r="94" spans="1:10" x14ac:dyDescent="0.2">
      <c r="A94">
        <v>2</v>
      </c>
      <c r="B94">
        <v>10</v>
      </c>
      <c r="C94" t="s">
        <v>13</v>
      </c>
      <c r="D94" t="s">
        <v>11</v>
      </c>
      <c r="E94">
        <v>0.84070453720789451</v>
      </c>
      <c r="F94">
        <v>0.98971019130736337</v>
      </c>
      <c r="G94">
        <v>0.95745510904238662</v>
      </c>
      <c r="H94">
        <v>0.843162967551222</v>
      </c>
      <c r="I94">
        <v>0.99814885949766996</v>
      </c>
      <c r="J94">
        <v>0.93148235995980999</v>
      </c>
    </row>
    <row r="95" spans="1:10" x14ac:dyDescent="0.2">
      <c r="A95">
        <v>3</v>
      </c>
      <c r="B95">
        <v>10</v>
      </c>
      <c r="C95" t="s">
        <v>13</v>
      </c>
      <c r="D95" t="s">
        <v>11</v>
      </c>
      <c r="E95">
        <v>0.84192896493757985</v>
      </c>
      <c r="F95">
        <v>0.99806213747331363</v>
      </c>
      <c r="G95">
        <v>0.94366491924846363</v>
      </c>
      <c r="H95">
        <v>0.73719025812168371</v>
      </c>
      <c r="I95">
        <v>0.98630474172259941</v>
      </c>
      <c r="J95">
        <v>0.87686392418856918</v>
      </c>
    </row>
    <row r="96" spans="1:10" x14ac:dyDescent="0.2">
      <c r="A96">
        <v>4</v>
      </c>
      <c r="B96">
        <v>10</v>
      </c>
      <c r="C96" t="s">
        <v>13</v>
      </c>
      <c r="D96" t="s">
        <v>11</v>
      </c>
      <c r="E96">
        <v>0.72160531103292991</v>
      </c>
      <c r="F96">
        <v>0.98218787673774921</v>
      </c>
      <c r="G96">
        <v>0.88725801340831323</v>
      </c>
      <c r="H96">
        <v>0.58709506380979448</v>
      </c>
      <c r="I96">
        <v>0.85724118897856194</v>
      </c>
      <c r="J96">
        <v>0.73318200477408269</v>
      </c>
    </row>
    <row r="97" spans="1:10" x14ac:dyDescent="0.2">
      <c r="A97">
        <v>0</v>
      </c>
      <c r="B97">
        <v>15</v>
      </c>
      <c r="C97" t="s">
        <v>13</v>
      </c>
      <c r="D97" t="s">
        <v>11</v>
      </c>
      <c r="E97">
        <v>0.92992343717785875</v>
      </c>
      <c r="F97">
        <v>0.99675830998743742</v>
      </c>
      <c r="G97">
        <v>0.97487190749676855</v>
      </c>
      <c r="H97">
        <v>0.88528133123320163</v>
      </c>
      <c r="I97">
        <v>0.99967205095396505</v>
      </c>
      <c r="J97">
        <v>0.95012424200815637</v>
      </c>
    </row>
    <row r="98" spans="1:10" x14ac:dyDescent="0.2">
      <c r="A98">
        <v>1</v>
      </c>
      <c r="B98">
        <v>15</v>
      </c>
      <c r="C98" t="s">
        <v>13</v>
      </c>
      <c r="D98" t="s">
        <v>11</v>
      </c>
      <c r="E98">
        <v>0.91887417121874115</v>
      </c>
      <c r="F98">
        <v>0.99616017482300079</v>
      </c>
      <c r="G98">
        <v>0.97059479666032544</v>
      </c>
      <c r="H98">
        <v>0.86633796429376286</v>
      </c>
      <c r="I98">
        <v>0.9996130262988836</v>
      </c>
      <c r="J98">
        <v>0.94190372011155477</v>
      </c>
    </row>
    <row r="99" spans="1:10" x14ac:dyDescent="0.2">
      <c r="A99">
        <v>2</v>
      </c>
      <c r="B99">
        <v>15</v>
      </c>
      <c r="C99" t="s">
        <v>13</v>
      </c>
      <c r="D99" t="s">
        <v>11</v>
      </c>
      <c r="E99">
        <v>0.88826365108451155</v>
      </c>
      <c r="F99">
        <v>0.99818123974382778</v>
      </c>
      <c r="G99">
        <v>0.95991135004561445</v>
      </c>
      <c r="H99">
        <v>0.80626747304517599</v>
      </c>
      <c r="I99">
        <v>0.99507137012823199</v>
      </c>
      <c r="J99">
        <v>0.91370833281766639</v>
      </c>
    </row>
    <row r="100" spans="1:10" x14ac:dyDescent="0.2">
      <c r="A100">
        <v>3</v>
      </c>
      <c r="B100">
        <v>15</v>
      </c>
      <c r="C100" t="s">
        <v>13</v>
      </c>
      <c r="D100" t="s">
        <v>11</v>
      </c>
      <c r="E100">
        <v>0.8140249037087629</v>
      </c>
      <c r="F100">
        <v>0.99794955867931401</v>
      </c>
      <c r="G100">
        <v>0.93358079339639743</v>
      </c>
      <c r="H100">
        <v>0.69872628527177483</v>
      </c>
      <c r="I100">
        <v>0.98183148839333922</v>
      </c>
      <c r="J100">
        <v>0.85626094880303105</v>
      </c>
    </row>
    <row r="101" spans="1:10" x14ac:dyDescent="0.2">
      <c r="A101">
        <v>4</v>
      </c>
      <c r="B101">
        <v>15</v>
      </c>
      <c r="C101" t="s">
        <v>13</v>
      </c>
      <c r="D101" t="s">
        <v>11</v>
      </c>
      <c r="E101">
        <v>0.68436940347061037</v>
      </c>
      <c r="F101">
        <v>0.97672456700431265</v>
      </c>
      <c r="G101">
        <v>0.86973885757619662</v>
      </c>
      <c r="H101">
        <v>0.55455588920252386</v>
      </c>
      <c r="I101">
        <v>0.82276905536509326</v>
      </c>
      <c r="J101">
        <v>0.70010811645139415</v>
      </c>
    </row>
    <row r="102" spans="1:10" x14ac:dyDescent="0.2">
      <c r="A102">
        <v>0</v>
      </c>
      <c r="B102">
        <v>20</v>
      </c>
      <c r="C102" t="s">
        <v>13</v>
      </c>
      <c r="D102" t="s">
        <v>11</v>
      </c>
      <c r="E102">
        <v>0.90725977220047682</v>
      </c>
      <c r="F102">
        <v>0.995775880484707</v>
      </c>
      <c r="G102">
        <v>0.96635511531507801</v>
      </c>
      <c r="H102">
        <v>0.84759153925209285</v>
      </c>
      <c r="I102">
        <v>0.99961686322034482</v>
      </c>
      <c r="J102">
        <v>0.93378524663103801</v>
      </c>
    </row>
    <row r="103" spans="1:10" x14ac:dyDescent="0.2">
      <c r="A103">
        <v>1</v>
      </c>
      <c r="B103">
        <v>20</v>
      </c>
      <c r="C103" t="s">
        <v>13</v>
      </c>
      <c r="D103" t="s">
        <v>11</v>
      </c>
      <c r="E103">
        <v>0.90043198319988005</v>
      </c>
      <c r="F103">
        <v>0.99835139614505719</v>
      </c>
      <c r="G103">
        <v>0.96459811309739363</v>
      </c>
      <c r="H103">
        <v>0.82687535132498469</v>
      </c>
      <c r="I103">
        <v>0.99702098547372275</v>
      </c>
      <c r="J103">
        <v>0.92453429220930039</v>
      </c>
    </row>
    <row r="104" spans="1:10" x14ac:dyDescent="0.2">
      <c r="A104">
        <v>2</v>
      </c>
      <c r="B104">
        <v>20</v>
      </c>
      <c r="C104" t="s">
        <v>13</v>
      </c>
      <c r="D104" t="s">
        <v>11</v>
      </c>
      <c r="E104">
        <v>0.8614303850506273</v>
      </c>
      <c r="F104">
        <v>0.99755324539886403</v>
      </c>
      <c r="G104">
        <v>0.94998444555607697</v>
      </c>
      <c r="H104">
        <v>0.76686738755608186</v>
      </c>
      <c r="I104">
        <v>0.99464698593197642</v>
      </c>
      <c r="J104">
        <v>0.89515948463466444</v>
      </c>
    </row>
    <row r="105" spans="1:10" x14ac:dyDescent="0.2">
      <c r="A105">
        <v>3</v>
      </c>
      <c r="B105">
        <v>20</v>
      </c>
      <c r="C105" t="s">
        <v>13</v>
      </c>
      <c r="D105" t="s">
        <v>11</v>
      </c>
      <c r="E105">
        <v>0.78036916924529054</v>
      </c>
      <c r="F105">
        <v>0.99800709575483837</v>
      </c>
      <c r="G105">
        <v>0.92131649772475499</v>
      </c>
      <c r="H105">
        <v>0.65409187641682776</v>
      </c>
      <c r="I105">
        <v>0.97277915142279658</v>
      </c>
      <c r="J105">
        <v>0.83029522980584203</v>
      </c>
    </row>
    <row r="106" spans="1:10" x14ac:dyDescent="0.2">
      <c r="A106">
        <v>4</v>
      </c>
      <c r="B106">
        <v>20</v>
      </c>
      <c r="C106" t="s">
        <v>13</v>
      </c>
      <c r="D106" t="s">
        <v>11</v>
      </c>
      <c r="E106">
        <v>0.63859662762231961</v>
      </c>
      <c r="F106">
        <v>0.97565381017321118</v>
      </c>
      <c r="G106">
        <v>0.85188986710682935</v>
      </c>
      <c r="H106">
        <v>0.52177371016863161</v>
      </c>
      <c r="I106">
        <v>0.79191015424199129</v>
      </c>
      <c r="J106">
        <v>0.66915186143161853</v>
      </c>
    </row>
    <row r="107" spans="1:10" x14ac:dyDescent="0.2">
      <c r="A107">
        <v>0</v>
      </c>
      <c r="B107">
        <v>-80</v>
      </c>
      <c r="C107" t="s">
        <v>12</v>
      </c>
      <c r="D107" t="s">
        <v>11</v>
      </c>
      <c r="E107">
        <v>0.62061574843557765</v>
      </c>
      <c r="F107">
        <v>0.99767089415114918</v>
      </c>
      <c r="G107">
        <v>0.86544870290082909</v>
      </c>
      <c r="H107">
        <v>0.69911505700802357</v>
      </c>
      <c r="I107">
        <v>0.93939290739219239</v>
      </c>
      <c r="J107">
        <v>0.83878092903068713</v>
      </c>
    </row>
    <row r="108" spans="1:10" x14ac:dyDescent="0.2">
      <c r="A108">
        <v>1</v>
      </c>
      <c r="B108">
        <v>-80</v>
      </c>
      <c r="C108" t="s">
        <v>12</v>
      </c>
      <c r="D108" t="s">
        <v>11</v>
      </c>
      <c r="E108">
        <v>0.61507879377623187</v>
      </c>
      <c r="F108">
        <v>0.99762869609037519</v>
      </c>
      <c r="G108">
        <v>0.86314441214051107</v>
      </c>
      <c r="H108">
        <v>0.69461990818999808</v>
      </c>
      <c r="I108">
        <v>0.93837297426629462</v>
      </c>
      <c r="J108">
        <v>0.83625220853615501</v>
      </c>
    </row>
    <row r="109" spans="1:10" x14ac:dyDescent="0.2">
      <c r="A109">
        <v>2</v>
      </c>
      <c r="B109">
        <v>-80</v>
      </c>
      <c r="C109" t="s">
        <v>12</v>
      </c>
      <c r="D109" t="s">
        <v>11</v>
      </c>
      <c r="E109">
        <v>0.59876912132416094</v>
      </c>
      <c r="F109">
        <v>0.99750052014972501</v>
      </c>
      <c r="G109">
        <v>0.85627523501734937</v>
      </c>
      <c r="H109">
        <v>0.68131424665271001</v>
      </c>
      <c r="I109">
        <v>0.93527892860627881</v>
      </c>
      <c r="J109">
        <v>0.82870690004226455</v>
      </c>
    </row>
    <row r="110" spans="1:10" x14ac:dyDescent="0.2">
      <c r="A110">
        <v>3</v>
      </c>
      <c r="B110">
        <v>-80</v>
      </c>
      <c r="C110" t="s">
        <v>12</v>
      </c>
      <c r="D110" t="s">
        <v>11</v>
      </c>
      <c r="E110">
        <v>0.5726015141906311</v>
      </c>
      <c r="F110">
        <v>0.99728215350465721</v>
      </c>
      <c r="G110">
        <v>0.84498758533368901</v>
      </c>
      <c r="H110">
        <v>0.65975644668295219</v>
      </c>
      <c r="I110">
        <v>0.93002619178331003</v>
      </c>
      <c r="J110">
        <v>0.81629240118371205</v>
      </c>
    </row>
    <row r="111" spans="1:10" x14ac:dyDescent="0.2">
      <c r="A111">
        <v>4</v>
      </c>
      <c r="B111">
        <v>-80</v>
      </c>
      <c r="C111" t="s">
        <v>12</v>
      </c>
      <c r="D111" t="s">
        <v>11</v>
      </c>
      <c r="E111">
        <v>0.53812902959892894</v>
      </c>
      <c r="F111">
        <v>0.99794973221574723</v>
      </c>
      <c r="G111">
        <v>0.83036350853395335</v>
      </c>
      <c r="H111">
        <v>0.63410002836549373</v>
      </c>
      <c r="I111">
        <v>0.92950706312798004</v>
      </c>
      <c r="J111">
        <v>0.80581633197489211</v>
      </c>
    </row>
    <row r="112" spans="1:10" x14ac:dyDescent="0.2">
      <c r="A112">
        <v>0</v>
      </c>
      <c r="B112">
        <v>-75</v>
      </c>
      <c r="C112" t="s">
        <v>12</v>
      </c>
      <c r="D112" t="s">
        <v>11</v>
      </c>
      <c r="E112">
        <v>0.69094385376256151</v>
      </c>
      <c r="F112">
        <v>0.99711667192383335</v>
      </c>
      <c r="G112">
        <v>0.8926942068940199</v>
      </c>
      <c r="H112">
        <v>0.751246307558185</v>
      </c>
      <c r="I112">
        <v>0.94176752596415558</v>
      </c>
      <c r="J112">
        <v>0.86108676861728994</v>
      </c>
    </row>
    <row r="113" spans="1:10" x14ac:dyDescent="0.2">
      <c r="A113">
        <v>1</v>
      </c>
      <c r="B113">
        <v>-75</v>
      </c>
      <c r="C113" t="s">
        <v>12</v>
      </c>
      <c r="D113" t="s">
        <v>11</v>
      </c>
      <c r="E113">
        <v>0.68296655375638793</v>
      </c>
      <c r="F113">
        <v>0.99798898854333717</v>
      </c>
      <c r="G113">
        <v>0.89046868156918613</v>
      </c>
      <c r="H113">
        <v>0.74832498892594512</v>
      </c>
      <c r="I113">
        <v>0.94592503546341322</v>
      </c>
      <c r="J113">
        <v>0.86340787926763118</v>
      </c>
    </row>
    <row r="114" spans="1:10" x14ac:dyDescent="0.2">
      <c r="A114">
        <v>2</v>
      </c>
      <c r="B114">
        <v>-75</v>
      </c>
      <c r="C114" t="s">
        <v>12</v>
      </c>
      <c r="D114" t="s">
        <v>11</v>
      </c>
      <c r="E114">
        <v>0.65939480175256149</v>
      </c>
      <c r="F114">
        <v>0.99781755868645783</v>
      </c>
      <c r="G114">
        <v>0.88118931350808749</v>
      </c>
      <c r="H114">
        <v>0.72962556510147059</v>
      </c>
      <c r="I114">
        <v>0.94163261973238555</v>
      </c>
      <c r="J114">
        <v>0.85306498631193051</v>
      </c>
    </row>
    <row r="115" spans="1:10" x14ac:dyDescent="0.2">
      <c r="A115">
        <v>3</v>
      </c>
      <c r="B115">
        <v>-75</v>
      </c>
      <c r="C115" t="s">
        <v>12</v>
      </c>
      <c r="D115" t="s">
        <v>11</v>
      </c>
      <c r="E115">
        <v>0.62130032251110934</v>
      </c>
      <c r="F115">
        <v>0.99751260551506504</v>
      </c>
      <c r="G115">
        <v>0.8657164256785812</v>
      </c>
      <c r="H115">
        <v>0.69905075230240832</v>
      </c>
      <c r="I115">
        <v>0.93398997559318964</v>
      </c>
      <c r="J115">
        <v>0.83570804101859886</v>
      </c>
    </row>
    <row r="116" spans="1:10" x14ac:dyDescent="0.2">
      <c r="A116">
        <v>4</v>
      </c>
      <c r="B116">
        <v>-75</v>
      </c>
      <c r="C116" t="s">
        <v>12</v>
      </c>
      <c r="D116" t="s">
        <v>11</v>
      </c>
      <c r="E116">
        <v>0.57070476898603639</v>
      </c>
      <c r="F116">
        <v>0.99803466695810583</v>
      </c>
      <c r="G116">
        <v>0.84493220746734388</v>
      </c>
      <c r="H116">
        <v>0.66085463828692748</v>
      </c>
      <c r="I116">
        <v>0.92933715349495161</v>
      </c>
      <c r="J116">
        <v>0.81784690573157803</v>
      </c>
    </row>
    <row r="117" spans="1:10" x14ac:dyDescent="0.2">
      <c r="A117">
        <v>0</v>
      </c>
      <c r="B117">
        <v>-70</v>
      </c>
      <c r="C117" t="s">
        <v>12</v>
      </c>
      <c r="D117" t="s">
        <v>11</v>
      </c>
      <c r="E117">
        <v>0.75388603447309699</v>
      </c>
      <c r="F117">
        <v>0.99751270152128002</v>
      </c>
      <c r="G117">
        <v>0.91631827177324121</v>
      </c>
      <c r="H117">
        <v>0.79948672284577627</v>
      </c>
      <c r="I117">
        <v>0.94851641194618963</v>
      </c>
      <c r="J117">
        <v>0.88464523956049601</v>
      </c>
    </row>
    <row r="118" spans="1:10" x14ac:dyDescent="0.2">
      <c r="A118">
        <v>1</v>
      </c>
      <c r="B118">
        <v>-70</v>
      </c>
      <c r="C118" t="s">
        <v>12</v>
      </c>
      <c r="D118" t="s">
        <v>11</v>
      </c>
      <c r="E118">
        <v>0.74376723047259863</v>
      </c>
      <c r="F118">
        <v>0.997418429896896</v>
      </c>
      <c r="G118">
        <v>0.91259714466657083</v>
      </c>
      <c r="H118">
        <v>0.79163484039387433</v>
      </c>
      <c r="I118">
        <v>0.9467009527631024</v>
      </c>
      <c r="J118">
        <v>0.88037505926841808</v>
      </c>
    </row>
    <row r="119" spans="1:10" x14ac:dyDescent="0.2">
      <c r="A119">
        <v>2</v>
      </c>
      <c r="B119">
        <v>-70</v>
      </c>
      <c r="C119" t="s">
        <v>12</v>
      </c>
      <c r="D119" t="s">
        <v>11</v>
      </c>
      <c r="E119">
        <v>0.71367407734293264</v>
      </c>
      <c r="F119">
        <v>0.99806433216992585</v>
      </c>
      <c r="G119">
        <v>0.90220019539593477</v>
      </c>
      <c r="H119">
        <v>0.77151047906072678</v>
      </c>
      <c r="I119">
        <v>0.94658941865451796</v>
      </c>
      <c r="J119">
        <v>0.8731661698843648</v>
      </c>
    </row>
    <row r="120" spans="1:10" x14ac:dyDescent="0.2">
      <c r="A120">
        <v>3</v>
      </c>
      <c r="B120">
        <v>-70</v>
      </c>
      <c r="C120" t="s">
        <v>12</v>
      </c>
      <c r="D120" t="s">
        <v>11</v>
      </c>
      <c r="E120">
        <v>0.66463238513626122</v>
      </c>
      <c r="F120">
        <v>0.99768503450357182</v>
      </c>
      <c r="G120">
        <v>0.88323425268720124</v>
      </c>
      <c r="H120">
        <v>0.73285718421138846</v>
      </c>
      <c r="I120">
        <v>0.93679626161837382</v>
      </c>
      <c r="J120">
        <v>0.85151357459833676</v>
      </c>
    </row>
    <row r="121" spans="1:10" x14ac:dyDescent="0.2">
      <c r="A121">
        <v>4</v>
      </c>
      <c r="B121">
        <v>-70</v>
      </c>
      <c r="C121" t="s">
        <v>12</v>
      </c>
      <c r="D121" t="s">
        <v>11</v>
      </c>
      <c r="E121">
        <v>0.59882550387124023</v>
      </c>
      <c r="F121">
        <v>0.99807969802963958</v>
      </c>
      <c r="G121">
        <v>0.85704693981388358</v>
      </c>
      <c r="H121">
        <v>0.68746660849078456</v>
      </c>
      <c r="I121">
        <v>0.92968610756356196</v>
      </c>
      <c r="J121">
        <v>0.82338065467661625</v>
      </c>
    </row>
    <row r="122" spans="1:10" x14ac:dyDescent="0.2">
      <c r="A122">
        <v>0</v>
      </c>
      <c r="B122">
        <v>-65</v>
      </c>
      <c r="C122" t="s">
        <v>12</v>
      </c>
      <c r="D122" t="s">
        <v>11</v>
      </c>
      <c r="E122">
        <v>0.80909027407476386</v>
      </c>
      <c r="F122">
        <v>0.99782249404047541</v>
      </c>
      <c r="G122">
        <v>0.93598184827993181</v>
      </c>
      <c r="H122">
        <v>0.8358653418944606</v>
      </c>
      <c r="I122">
        <v>0.95304940755667999</v>
      </c>
      <c r="J122">
        <v>0.90550785410289825</v>
      </c>
    </row>
    <row r="123" spans="1:10" x14ac:dyDescent="0.2">
      <c r="A123">
        <v>1</v>
      </c>
      <c r="B123">
        <v>-65</v>
      </c>
      <c r="C123" t="s">
        <v>12</v>
      </c>
      <c r="D123" t="s">
        <v>11</v>
      </c>
      <c r="E123">
        <v>0.79714603511459992</v>
      </c>
      <c r="F123">
        <v>0.99771782146164756</v>
      </c>
      <c r="G123">
        <v>0.93178068299013384</v>
      </c>
      <c r="H123">
        <v>0.82644086909517922</v>
      </c>
      <c r="I123">
        <v>0.95094641695754401</v>
      </c>
      <c r="J123">
        <v>0.90073339120390084</v>
      </c>
    </row>
    <row r="124" spans="1:10" x14ac:dyDescent="0.2">
      <c r="A124">
        <v>2</v>
      </c>
      <c r="B124">
        <v>-65</v>
      </c>
      <c r="C124" t="s">
        <v>12</v>
      </c>
      <c r="D124" t="s">
        <v>11</v>
      </c>
      <c r="E124">
        <v>0.76137660829026566</v>
      </c>
      <c r="F124">
        <v>0.99737879921538442</v>
      </c>
      <c r="G124">
        <v>0.91895619019420838</v>
      </c>
      <c r="H124">
        <v>0.80369814998597455</v>
      </c>
      <c r="I124">
        <v>0.94518022975658755</v>
      </c>
      <c r="J124">
        <v>0.88412216303478219</v>
      </c>
    </row>
    <row r="125" spans="1:10" x14ac:dyDescent="0.2">
      <c r="A125">
        <v>3</v>
      </c>
      <c r="B125">
        <v>-65</v>
      </c>
      <c r="C125" t="s">
        <v>12</v>
      </c>
      <c r="D125" t="s">
        <v>11</v>
      </c>
      <c r="E125">
        <v>0.70242418151228747</v>
      </c>
      <c r="F125">
        <v>0.99781336758313421</v>
      </c>
      <c r="G125">
        <v>0.89787369986325638</v>
      </c>
      <c r="H125">
        <v>0.76153114171133895</v>
      </c>
      <c r="I125">
        <v>0.93875178784702884</v>
      </c>
      <c r="J125">
        <v>0.86423067591490543</v>
      </c>
    </row>
    <row r="126" spans="1:10" x14ac:dyDescent="0.2">
      <c r="A126">
        <v>4</v>
      </c>
      <c r="B126">
        <v>-65</v>
      </c>
      <c r="C126" t="s">
        <v>12</v>
      </c>
      <c r="D126" t="s">
        <v>11</v>
      </c>
      <c r="E126">
        <v>0.62239871250808709</v>
      </c>
      <c r="F126">
        <v>0.99878964669654402</v>
      </c>
      <c r="G126">
        <v>0.86743193037257582</v>
      </c>
      <c r="H126">
        <v>0.71099642737007451</v>
      </c>
      <c r="I126">
        <v>0.93402570823804043</v>
      </c>
      <c r="J126">
        <v>0.83614258419276066</v>
      </c>
    </row>
    <row r="127" spans="1:10" x14ac:dyDescent="0.2">
      <c r="A127">
        <v>0</v>
      </c>
      <c r="B127">
        <v>-60</v>
      </c>
      <c r="C127" t="s">
        <v>12</v>
      </c>
      <c r="D127" t="s">
        <v>11</v>
      </c>
      <c r="E127">
        <v>0.85652594008949356</v>
      </c>
      <c r="F127">
        <v>0.998066087841742</v>
      </c>
      <c r="G127">
        <v>0.95219280224299641</v>
      </c>
      <c r="H127">
        <v>0.87207234248520071</v>
      </c>
      <c r="I127">
        <v>0.95750787368674639</v>
      </c>
      <c r="J127">
        <v>0.92082543636579883</v>
      </c>
    </row>
    <row r="128" spans="1:10" x14ac:dyDescent="0.2">
      <c r="A128">
        <v>1</v>
      </c>
      <c r="B128">
        <v>-60</v>
      </c>
      <c r="C128" t="s">
        <v>12</v>
      </c>
      <c r="D128" t="s">
        <v>11</v>
      </c>
      <c r="E128">
        <v>0.84306015552934688</v>
      </c>
      <c r="F128">
        <v>0.99795336171738602</v>
      </c>
      <c r="G128">
        <v>0.94761816904617824</v>
      </c>
      <c r="H128">
        <v>0.86149955658014798</v>
      </c>
      <c r="I128">
        <v>0.95521897108121923</v>
      </c>
      <c r="J128">
        <v>0.91559025636081681</v>
      </c>
    </row>
    <row r="129" spans="1:10" x14ac:dyDescent="0.2">
      <c r="A129">
        <v>2</v>
      </c>
      <c r="B129">
        <v>-60</v>
      </c>
      <c r="C129" t="s">
        <v>12</v>
      </c>
      <c r="D129" t="s">
        <v>11</v>
      </c>
      <c r="E129">
        <v>0.80242816872858469</v>
      </c>
      <c r="F129">
        <v>0.99758162343814005</v>
      </c>
      <c r="G129">
        <v>0.93353526380053042</v>
      </c>
      <c r="H129">
        <v>0.82945481488342931</v>
      </c>
      <c r="I129">
        <v>0.94766857176982555</v>
      </c>
      <c r="J129">
        <v>0.89923208785153363</v>
      </c>
    </row>
    <row r="130" spans="1:10" x14ac:dyDescent="0.2">
      <c r="A130">
        <v>3</v>
      </c>
      <c r="B130">
        <v>-60</v>
      </c>
      <c r="C130" t="s">
        <v>12</v>
      </c>
      <c r="D130" t="s">
        <v>11</v>
      </c>
      <c r="E130">
        <v>0.73459764766932445</v>
      </c>
      <c r="F130">
        <v>0.99790564255385239</v>
      </c>
      <c r="G130">
        <v>0.90990716030706997</v>
      </c>
      <c r="H130">
        <v>0.78538074535871671</v>
      </c>
      <c r="I130">
        <v>0.94001079579008762</v>
      </c>
      <c r="J130">
        <v>0.87424824739829599</v>
      </c>
    </row>
    <row r="131" spans="1:10" x14ac:dyDescent="0.2">
      <c r="A131">
        <v>4</v>
      </c>
      <c r="B131">
        <v>-60</v>
      </c>
      <c r="C131" t="s">
        <v>12</v>
      </c>
      <c r="D131" t="s">
        <v>11</v>
      </c>
      <c r="E131">
        <v>0.64136036962733989</v>
      </c>
      <c r="F131">
        <v>0.99922334093909082</v>
      </c>
      <c r="G131">
        <v>0.87548420598680754</v>
      </c>
      <c r="H131">
        <v>0.72895146670125921</v>
      </c>
      <c r="I131">
        <v>0.93751291102810264</v>
      </c>
      <c r="J131">
        <v>0.8462428183784545</v>
      </c>
    </row>
    <row r="132" spans="1:10" x14ac:dyDescent="0.2">
      <c r="A132">
        <v>0</v>
      </c>
      <c r="B132">
        <v>-55</v>
      </c>
      <c r="C132" t="s">
        <v>12</v>
      </c>
      <c r="D132" t="s">
        <v>11</v>
      </c>
      <c r="E132">
        <v>0.89629121707095183</v>
      </c>
      <c r="F132">
        <v>0.99887888680263881</v>
      </c>
      <c r="G132">
        <v>0.96602351936236919</v>
      </c>
      <c r="H132">
        <v>0.90231119927420245</v>
      </c>
      <c r="I132">
        <v>0.96445426292305303</v>
      </c>
      <c r="J132">
        <v>0.93816695673546957</v>
      </c>
    </row>
    <row r="133" spans="1:10" x14ac:dyDescent="0.2">
      <c r="A133">
        <v>1</v>
      </c>
      <c r="B133">
        <v>-55</v>
      </c>
      <c r="C133" t="s">
        <v>12</v>
      </c>
      <c r="D133" t="s">
        <v>11</v>
      </c>
      <c r="E133">
        <v>0.88158465989172963</v>
      </c>
      <c r="F133">
        <v>0.99879758080056202</v>
      </c>
      <c r="G133">
        <v>0.96118496386937458</v>
      </c>
      <c r="H133">
        <v>0.89049559567656822</v>
      </c>
      <c r="I133">
        <v>0.96216136618803283</v>
      </c>
      <c r="J133">
        <v>0.93285539566145359</v>
      </c>
    </row>
    <row r="134" spans="1:10" x14ac:dyDescent="0.2">
      <c r="A134">
        <v>2</v>
      </c>
      <c r="B134">
        <v>-55</v>
      </c>
      <c r="C134" t="s">
        <v>12</v>
      </c>
      <c r="D134" t="s">
        <v>11</v>
      </c>
      <c r="E134">
        <v>0.83691081142892809</v>
      </c>
      <c r="F134">
        <v>0.99773768938716623</v>
      </c>
      <c r="G134">
        <v>0.945400536151074</v>
      </c>
      <c r="H134">
        <v>0.85551325650235766</v>
      </c>
      <c r="I134">
        <v>0.95039694768524441</v>
      </c>
      <c r="J134">
        <v>0.90979566399074541</v>
      </c>
    </row>
    <row r="135" spans="1:10" x14ac:dyDescent="0.2">
      <c r="A135">
        <v>3</v>
      </c>
      <c r="B135">
        <v>-55</v>
      </c>
      <c r="C135" t="s">
        <v>12</v>
      </c>
      <c r="D135" t="s">
        <v>11</v>
      </c>
      <c r="E135">
        <v>0.76115482348153474</v>
      </c>
      <c r="F135">
        <v>0.99796662998896801</v>
      </c>
      <c r="G135">
        <v>0.91956031005855676</v>
      </c>
      <c r="H135">
        <v>0.80467036905718325</v>
      </c>
      <c r="I135">
        <v>0.94064901029637715</v>
      </c>
      <c r="J135">
        <v>0.8818592742677942</v>
      </c>
    </row>
    <row r="136" spans="1:10" x14ac:dyDescent="0.2">
      <c r="A136">
        <v>4</v>
      </c>
      <c r="B136">
        <v>-55</v>
      </c>
      <c r="C136" t="s">
        <v>12</v>
      </c>
      <c r="D136" t="s">
        <v>11</v>
      </c>
      <c r="E136">
        <v>0.6557003402494489</v>
      </c>
      <c r="F136">
        <v>0.99940581538374518</v>
      </c>
      <c r="G136">
        <v>0.88134045245599313</v>
      </c>
      <c r="H136">
        <v>0.74109012826440079</v>
      </c>
      <c r="I136">
        <v>0.9403093525989108</v>
      </c>
      <c r="J136">
        <v>0.85399367536645043</v>
      </c>
    </row>
    <row r="137" spans="1:10" x14ac:dyDescent="0.2">
      <c r="A137">
        <v>0</v>
      </c>
      <c r="B137">
        <v>-50</v>
      </c>
      <c r="C137" t="s">
        <v>12</v>
      </c>
      <c r="D137" t="s">
        <v>11</v>
      </c>
      <c r="E137">
        <v>0.92801732002673665</v>
      </c>
      <c r="F137">
        <v>0.9998376738670044</v>
      </c>
      <c r="G137">
        <v>0.97745799164268798</v>
      </c>
      <c r="H137">
        <v>0.93214870216079715</v>
      </c>
      <c r="I137">
        <v>0.97553145444152656</v>
      </c>
      <c r="J137">
        <v>0.95769036105609884</v>
      </c>
    </row>
    <row r="138" spans="1:10" x14ac:dyDescent="0.2">
      <c r="A138">
        <v>1</v>
      </c>
      <c r="B138">
        <v>-50</v>
      </c>
      <c r="C138" t="s">
        <v>12</v>
      </c>
      <c r="D138" t="s">
        <v>11</v>
      </c>
      <c r="E138">
        <v>0.91267918060942355</v>
      </c>
      <c r="F138">
        <v>0.99964084633526118</v>
      </c>
      <c r="G138">
        <v>0.97224073315287962</v>
      </c>
      <c r="H138">
        <v>0.91975204806677402</v>
      </c>
      <c r="I138">
        <v>0.97128604643832461</v>
      </c>
      <c r="J138">
        <v>0.94913271380175557</v>
      </c>
    </row>
    <row r="139" spans="1:10" x14ac:dyDescent="0.2">
      <c r="A139">
        <v>2</v>
      </c>
      <c r="B139">
        <v>-50</v>
      </c>
      <c r="C139" t="s">
        <v>12</v>
      </c>
      <c r="D139" t="s">
        <v>11</v>
      </c>
      <c r="E139">
        <v>0.86501900445149627</v>
      </c>
      <c r="F139">
        <v>0.99785404123149879</v>
      </c>
      <c r="G139">
        <v>0.95483287045588083</v>
      </c>
      <c r="H139">
        <v>0.87307541808629652</v>
      </c>
      <c r="I139">
        <v>0.95180769983850322</v>
      </c>
      <c r="J139">
        <v>0.91886153256758718</v>
      </c>
    </row>
    <row r="140" spans="1:10" x14ac:dyDescent="0.2">
      <c r="A140">
        <v>3</v>
      </c>
      <c r="B140">
        <v>-50</v>
      </c>
      <c r="C140" t="s">
        <v>12</v>
      </c>
      <c r="D140" t="s">
        <v>11</v>
      </c>
      <c r="E140">
        <v>0.7821530470113125</v>
      </c>
      <c r="F140">
        <v>0.99799905750730644</v>
      </c>
      <c r="G140">
        <v>0.92701822249694643</v>
      </c>
      <c r="H140">
        <v>0.81770215498805698</v>
      </c>
      <c r="I140">
        <v>0.94069675038018796</v>
      </c>
      <c r="J140">
        <v>0.88728196233248158</v>
      </c>
    </row>
    <row r="141" spans="1:10" x14ac:dyDescent="0.2">
      <c r="A141">
        <v>4</v>
      </c>
      <c r="B141">
        <v>-50</v>
      </c>
      <c r="C141" t="s">
        <v>12</v>
      </c>
      <c r="D141" t="s">
        <v>11</v>
      </c>
      <c r="E141">
        <v>0.66543079554848428</v>
      </c>
      <c r="F141">
        <v>0.99934595221829881</v>
      </c>
      <c r="G141">
        <v>0.88509700313296824</v>
      </c>
      <c r="H141">
        <v>0.74940923302348794</v>
      </c>
      <c r="I141">
        <v>0.94249974685287918</v>
      </c>
      <c r="J141">
        <v>0.85961832773085289</v>
      </c>
    </row>
    <row r="142" spans="1:10" x14ac:dyDescent="0.2">
      <c r="A142">
        <v>0</v>
      </c>
      <c r="B142">
        <v>-45</v>
      </c>
      <c r="C142" t="s">
        <v>12</v>
      </c>
      <c r="D142" t="s">
        <v>11</v>
      </c>
      <c r="E142">
        <v>0.95249207156595761</v>
      </c>
      <c r="F142">
        <v>0.99983704909045079</v>
      </c>
      <c r="G142">
        <v>0.98564051641817918</v>
      </c>
      <c r="H142">
        <v>0.9545459855540156</v>
      </c>
      <c r="I142">
        <v>0.98271514842821395</v>
      </c>
      <c r="J142">
        <v>0.97143091233915801</v>
      </c>
    </row>
    <row r="143" spans="1:10" x14ac:dyDescent="0.2">
      <c r="A143">
        <v>1</v>
      </c>
      <c r="B143">
        <v>-45</v>
      </c>
      <c r="C143" t="s">
        <v>12</v>
      </c>
      <c r="D143" t="s">
        <v>11</v>
      </c>
      <c r="E143">
        <v>0.93639221575421538</v>
      </c>
      <c r="F143">
        <v>0.99989329053647902</v>
      </c>
      <c r="G143">
        <v>0.98048079007540578</v>
      </c>
      <c r="H143">
        <v>0.94235891910678338</v>
      </c>
      <c r="I143">
        <v>0.97975070100601702</v>
      </c>
      <c r="J143">
        <v>0.96411953364293757</v>
      </c>
    </row>
    <row r="144" spans="1:10" x14ac:dyDescent="0.2">
      <c r="A144">
        <v>2</v>
      </c>
      <c r="B144">
        <v>-45</v>
      </c>
      <c r="C144" t="s">
        <v>12</v>
      </c>
      <c r="D144" t="s">
        <v>11</v>
      </c>
      <c r="E144">
        <v>0.88672661721568558</v>
      </c>
      <c r="F144">
        <v>0.99920604812217118</v>
      </c>
      <c r="G144">
        <v>0.96332519689176477</v>
      </c>
      <c r="H144">
        <v>0.89578250311712482</v>
      </c>
      <c r="I144">
        <v>0.96199798581339502</v>
      </c>
      <c r="J144">
        <v>0.93414131754564045</v>
      </c>
    </row>
    <row r="145" spans="1:10" x14ac:dyDescent="0.2">
      <c r="A145">
        <v>3</v>
      </c>
      <c r="B145">
        <v>-45</v>
      </c>
      <c r="C145" t="s">
        <v>12</v>
      </c>
      <c r="D145" t="s">
        <v>11</v>
      </c>
      <c r="E145">
        <v>0.79767743049820461</v>
      </c>
      <c r="F145">
        <v>0.99800419707210797</v>
      </c>
      <c r="G145">
        <v>0.93242783207270485</v>
      </c>
      <c r="H145">
        <v>0.82538710817732186</v>
      </c>
      <c r="I145">
        <v>0.93927336836553998</v>
      </c>
      <c r="J145">
        <v>0.89196987196120425</v>
      </c>
    </row>
    <row r="146" spans="1:10" x14ac:dyDescent="0.2">
      <c r="A146">
        <v>4</v>
      </c>
      <c r="B146">
        <v>-45</v>
      </c>
      <c r="C146" t="s">
        <v>12</v>
      </c>
      <c r="D146" t="s">
        <v>11</v>
      </c>
      <c r="E146">
        <v>0.67059351353659657</v>
      </c>
      <c r="F146">
        <v>0.99854276999067282</v>
      </c>
      <c r="G146">
        <v>0.88648901947331948</v>
      </c>
      <c r="H146">
        <v>0.7559245007808687</v>
      </c>
      <c r="I146">
        <v>0.94919853129096998</v>
      </c>
      <c r="J146">
        <v>0.8676112418365497</v>
      </c>
    </row>
    <row r="147" spans="1:10" x14ac:dyDescent="0.2">
      <c r="A147">
        <v>0</v>
      </c>
      <c r="B147">
        <v>-40</v>
      </c>
      <c r="C147" t="s">
        <v>12</v>
      </c>
      <c r="D147" t="s">
        <v>11</v>
      </c>
      <c r="E147">
        <v>0.97220644653523003</v>
      </c>
      <c r="F147">
        <v>0.99815767891123464</v>
      </c>
      <c r="G147">
        <v>0.98970182988166799</v>
      </c>
      <c r="H147">
        <v>0.97392301210847376</v>
      </c>
      <c r="I147">
        <v>0.98986490908942504</v>
      </c>
      <c r="J147">
        <v>0.98320963248699522</v>
      </c>
    </row>
    <row r="148" spans="1:10" x14ac:dyDescent="0.2">
      <c r="A148">
        <v>1</v>
      </c>
      <c r="B148">
        <v>-40</v>
      </c>
      <c r="C148" t="s">
        <v>12</v>
      </c>
      <c r="D148" t="s">
        <v>11</v>
      </c>
      <c r="E148">
        <v>0.95418804640980304</v>
      </c>
      <c r="F148">
        <v>0.99969685236915939</v>
      </c>
      <c r="G148">
        <v>0.98621644591560764</v>
      </c>
      <c r="H148">
        <v>0.95736291620506042</v>
      </c>
      <c r="I148">
        <v>0.98381767911338036</v>
      </c>
      <c r="J148">
        <v>0.97298193193728677</v>
      </c>
    </row>
    <row r="149" spans="1:10" x14ac:dyDescent="0.2">
      <c r="A149">
        <v>2</v>
      </c>
      <c r="B149">
        <v>-40</v>
      </c>
      <c r="C149" t="s">
        <v>12</v>
      </c>
      <c r="D149" t="s">
        <v>11</v>
      </c>
      <c r="E149">
        <v>0.90250965094964075</v>
      </c>
      <c r="F149">
        <v>0.99958428057265203</v>
      </c>
      <c r="G149">
        <v>0.96888906026636379</v>
      </c>
      <c r="H149">
        <v>0.90792106959227004</v>
      </c>
      <c r="I149">
        <v>0.965922936698006</v>
      </c>
      <c r="J149">
        <v>0.9425567593916232</v>
      </c>
    </row>
    <row r="150" spans="1:10" x14ac:dyDescent="0.2">
      <c r="A150">
        <v>3</v>
      </c>
      <c r="B150">
        <v>-40</v>
      </c>
      <c r="C150" t="s">
        <v>12</v>
      </c>
      <c r="D150" t="s">
        <v>11</v>
      </c>
      <c r="E150">
        <v>0.80781535112801306</v>
      </c>
      <c r="F150">
        <v>0.99798213030067484</v>
      </c>
      <c r="G150">
        <v>0.93589874271423401</v>
      </c>
      <c r="H150">
        <v>0.83242930866125575</v>
      </c>
      <c r="I150">
        <v>0.93816084211196915</v>
      </c>
      <c r="J150">
        <v>0.89331005696407728</v>
      </c>
    </row>
    <row r="151" spans="1:10" x14ac:dyDescent="0.2">
      <c r="A151">
        <v>4</v>
      </c>
      <c r="B151">
        <v>-40</v>
      </c>
      <c r="C151" t="s">
        <v>12</v>
      </c>
      <c r="D151" t="s">
        <v>11</v>
      </c>
      <c r="E151">
        <v>0.67133729747606241</v>
      </c>
      <c r="F151">
        <v>0.99493987775067161</v>
      </c>
      <c r="G151">
        <v>0.88417633388994732</v>
      </c>
      <c r="H151">
        <v>0.76648731531664138</v>
      </c>
      <c r="I151">
        <v>0.96361660515145697</v>
      </c>
      <c r="J151">
        <v>0.87661464282172297</v>
      </c>
    </row>
    <row r="152" spans="1:10" x14ac:dyDescent="0.2">
      <c r="A152">
        <v>0</v>
      </c>
      <c r="B152">
        <v>-35</v>
      </c>
      <c r="C152" t="s">
        <v>12</v>
      </c>
      <c r="D152" t="s">
        <v>11</v>
      </c>
      <c r="E152">
        <v>0.98335062232755521</v>
      </c>
      <c r="F152">
        <v>0.99634933110485657</v>
      </c>
      <c r="G152">
        <v>0.99215684907688739</v>
      </c>
      <c r="H152">
        <v>0.985015257346053</v>
      </c>
      <c r="I152">
        <v>0.99422894253013983</v>
      </c>
      <c r="J152">
        <v>0.99025397655330116</v>
      </c>
    </row>
    <row r="153" spans="1:10" x14ac:dyDescent="0.2">
      <c r="A153">
        <v>1</v>
      </c>
      <c r="B153">
        <v>-35</v>
      </c>
      <c r="C153" t="s">
        <v>12</v>
      </c>
      <c r="D153" t="s">
        <v>11</v>
      </c>
      <c r="E153">
        <v>0.96743929907347703</v>
      </c>
      <c r="F153">
        <v>0.9980428303772062</v>
      </c>
      <c r="G153">
        <v>0.98811052221825035</v>
      </c>
      <c r="H153">
        <v>0.97078180149928484</v>
      </c>
      <c r="I153">
        <v>0.98934512420848997</v>
      </c>
      <c r="J153">
        <v>0.98164602535597001</v>
      </c>
    </row>
    <row r="154" spans="1:10" x14ac:dyDescent="0.2">
      <c r="A154">
        <v>2</v>
      </c>
      <c r="B154">
        <v>-35</v>
      </c>
      <c r="C154" t="s">
        <v>12</v>
      </c>
      <c r="D154" t="s">
        <v>11</v>
      </c>
      <c r="E154">
        <v>0.91255055335347401</v>
      </c>
      <c r="F154">
        <v>0.99979906686796438</v>
      </c>
      <c r="G154">
        <v>0.97244771419913245</v>
      </c>
      <c r="H154">
        <v>0.91823318439329782</v>
      </c>
      <c r="I154">
        <v>0.96949277245677601</v>
      </c>
      <c r="J154">
        <v>0.94829095291065357</v>
      </c>
    </row>
    <row r="155" spans="1:10" x14ac:dyDescent="0.2">
      <c r="A155">
        <v>3</v>
      </c>
      <c r="B155">
        <v>-35</v>
      </c>
      <c r="C155" t="s">
        <v>12</v>
      </c>
      <c r="D155" t="s">
        <v>11</v>
      </c>
      <c r="E155">
        <v>0.81263585396980154</v>
      </c>
      <c r="F155">
        <v>0.99793182602097363</v>
      </c>
      <c r="G155">
        <v>0.9375033918148068</v>
      </c>
      <c r="H155">
        <v>0.83542429616133618</v>
      </c>
      <c r="I155">
        <v>0.93635939750951735</v>
      </c>
      <c r="J155">
        <v>0.89281181149715572</v>
      </c>
    </row>
    <row r="156" spans="1:10" x14ac:dyDescent="0.2">
      <c r="A156">
        <v>4</v>
      </c>
      <c r="B156">
        <v>-35</v>
      </c>
      <c r="C156" t="s">
        <v>12</v>
      </c>
      <c r="D156" t="s">
        <v>11</v>
      </c>
      <c r="E156">
        <v>0.66800695652740738</v>
      </c>
      <c r="F156">
        <v>0.98524479342537841</v>
      </c>
      <c r="G156">
        <v>0.87606748275879776</v>
      </c>
      <c r="H156">
        <v>0.77190222369446604</v>
      </c>
      <c r="I156">
        <v>0.97968416762022081</v>
      </c>
      <c r="J156">
        <v>0.88906480202838856</v>
      </c>
    </row>
    <row r="157" spans="1:10" x14ac:dyDescent="0.2">
      <c r="A157">
        <v>0</v>
      </c>
      <c r="B157">
        <v>-30</v>
      </c>
      <c r="C157" t="s">
        <v>12</v>
      </c>
      <c r="D157" t="s">
        <v>11</v>
      </c>
      <c r="E157">
        <v>0.98950866470943222</v>
      </c>
      <c r="F157">
        <v>0.99525158456820517</v>
      </c>
      <c r="G157">
        <v>0.99386739658554679</v>
      </c>
      <c r="H157">
        <v>0.98983143287184239</v>
      </c>
      <c r="I157">
        <v>0.99692257951324537</v>
      </c>
      <c r="J157">
        <v>0.9935021747953432</v>
      </c>
    </row>
    <row r="158" spans="1:10" x14ac:dyDescent="0.2">
      <c r="A158">
        <v>1</v>
      </c>
      <c r="B158">
        <v>-30</v>
      </c>
      <c r="C158" t="s">
        <v>12</v>
      </c>
      <c r="D158" t="s">
        <v>11</v>
      </c>
      <c r="E158">
        <v>0.97581276409911244</v>
      </c>
      <c r="F158">
        <v>0.99754934608340884</v>
      </c>
      <c r="G158">
        <v>0.99024253162993003</v>
      </c>
      <c r="H158">
        <v>0.97726438213968159</v>
      </c>
      <c r="I158">
        <v>0.99125418308211322</v>
      </c>
      <c r="J158">
        <v>0.98535453758727698</v>
      </c>
    </row>
    <row r="159" spans="1:10" x14ac:dyDescent="0.2">
      <c r="A159">
        <v>2</v>
      </c>
      <c r="B159">
        <v>-30</v>
      </c>
      <c r="C159" t="s">
        <v>12</v>
      </c>
      <c r="D159" t="s">
        <v>11</v>
      </c>
      <c r="E159">
        <v>0.91702970037105824</v>
      </c>
      <c r="F159">
        <v>0.99988350531642523</v>
      </c>
      <c r="G159">
        <v>0.97412097435071077</v>
      </c>
      <c r="H159">
        <v>0.92395655220247863</v>
      </c>
      <c r="I159">
        <v>0.97229439666510276</v>
      </c>
      <c r="J159">
        <v>0.95219668651668155</v>
      </c>
    </row>
    <row r="160" spans="1:10" x14ac:dyDescent="0.2">
      <c r="A160">
        <v>3</v>
      </c>
      <c r="B160">
        <v>-30</v>
      </c>
      <c r="C160" t="s">
        <v>12</v>
      </c>
      <c r="D160" t="s">
        <v>11</v>
      </c>
      <c r="E160">
        <v>0.81217548657193817</v>
      </c>
      <c r="F160">
        <v>0.99785108285086921</v>
      </c>
      <c r="G160">
        <v>0.93727704310215898</v>
      </c>
      <c r="H160">
        <v>0.83442023744675087</v>
      </c>
      <c r="I160">
        <v>0.93379563314640479</v>
      </c>
      <c r="J160">
        <v>0.89047615098850363</v>
      </c>
    </row>
    <row r="161" spans="1:10" x14ac:dyDescent="0.2">
      <c r="A161">
        <v>4</v>
      </c>
      <c r="B161">
        <v>-30</v>
      </c>
      <c r="C161" t="s">
        <v>12</v>
      </c>
      <c r="D161" t="s">
        <v>11</v>
      </c>
      <c r="E161">
        <v>0.66121395014637852</v>
      </c>
      <c r="F161">
        <v>0.96533756195639064</v>
      </c>
      <c r="G161">
        <v>0.85969266359045504</v>
      </c>
      <c r="H161">
        <v>0.76971197241674671</v>
      </c>
      <c r="I161">
        <v>0.99355296779570179</v>
      </c>
      <c r="J161">
        <v>0.89805512561074807</v>
      </c>
    </row>
    <row r="162" spans="1:10" x14ac:dyDescent="0.2">
      <c r="A162">
        <v>0</v>
      </c>
      <c r="B162">
        <v>-25</v>
      </c>
      <c r="C162" t="s">
        <v>12</v>
      </c>
      <c r="D162" t="s">
        <v>11</v>
      </c>
      <c r="E162">
        <v>0.98993477911444616</v>
      </c>
      <c r="F162">
        <v>0.99946677660343841</v>
      </c>
      <c r="G162">
        <v>0.99634653740350665</v>
      </c>
      <c r="H162">
        <v>0.99068708962219043</v>
      </c>
      <c r="I162">
        <v>0.99924238130347764</v>
      </c>
      <c r="J162">
        <v>0.99402487161600783</v>
      </c>
    </row>
    <row r="163" spans="1:10" x14ac:dyDescent="0.2">
      <c r="A163">
        <v>1</v>
      </c>
      <c r="B163">
        <v>-25</v>
      </c>
      <c r="C163" t="s">
        <v>12</v>
      </c>
      <c r="D163" t="s">
        <v>11</v>
      </c>
      <c r="E163">
        <v>0.97777047613821522</v>
      </c>
      <c r="F163">
        <v>0.99732326853433162</v>
      </c>
      <c r="G163">
        <v>0.99073045555485295</v>
      </c>
      <c r="H163">
        <v>0.97947020964414644</v>
      </c>
      <c r="I163">
        <v>0.99215001387055202</v>
      </c>
      <c r="J163">
        <v>0.9866221325357476</v>
      </c>
    </row>
    <row r="164" spans="1:10" x14ac:dyDescent="0.2">
      <c r="A164">
        <v>2</v>
      </c>
      <c r="B164">
        <v>-25</v>
      </c>
      <c r="C164" t="s">
        <v>12</v>
      </c>
      <c r="D164" t="s">
        <v>11</v>
      </c>
      <c r="E164">
        <v>0.91655626101399124</v>
      </c>
      <c r="F164">
        <v>0.99988275128667925</v>
      </c>
      <c r="G164">
        <v>0.97396289269687875</v>
      </c>
      <c r="H164">
        <v>0.9235939103506644</v>
      </c>
      <c r="I164">
        <v>0.97181663190185896</v>
      </c>
      <c r="J164">
        <v>0.95151981197322277</v>
      </c>
    </row>
    <row r="165" spans="1:10" x14ac:dyDescent="0.2">
      <c r="A165">
        <v>3</v>
      </c>
      <c r="B165">
        <v>-25</v>
      </c>
      <c r="C165" t="s">
        <v>12</v>
      </c>
      <c r="D165" t="s">
        <v>11</v>
      </c>
      <c r="E165">
        <v>0.80642012937387508</v>
      </c>
      <c r="F165">
        <v>0.99863767041870677</v>
      </c>
      <c r="G165">
        <v>0.93600186805407437</v>
      </c>
      <c r="H165">
        <v>0.83285654947953092</v>
      </c>
      <c r="I165">
        <v>0.93698868313055395</v>
      </c>
      <c r="J165">
        <v>0.89266441628255344</v>
      </c>
    </row>
    <row r="166" spans="1:10" x14ac:dyDescent="0.2">
      <c r="A166">
        <v>4</v>
      </c>
      <c r="B166">
        <v>-25</v>
      </c>
      <c r="C166" t="s">
        <v>12</v>
      </c>
      <c r="D166" t="s">
        <v>11</v>
      </c>
      <c r="E166">
        <v>0.65163778298605157</v>
      </c>
      <c r="F166">
        <v>0.93784769036520199</v>
      </c>
      <c r="G166">
        <v>0.83712278561209508</v>
      </c>
      <c r="H166">
        <v>0.7615646286108364</v>
      </c>
      <c r="I166">
        <v>0.99849845691819195</v>
      </c>
      <c r="J166">
        <v>0.89817026835190106</v>
      </c>
    </row>
    <row r="167" spans="1:10" x14ac:dyDescent="0.2">
      <c r="A167">
        <v>0</v>
      </c>
      <c r="B167">
        <v>-20</v>
      </c>
      <c r="C167" t="s">
        <v>12</v>
      </c>
      <c r="D167" t="s">
        <v>11</v>
      </c>
      <c r="E167">
        <v>0.98950544774457883</v>
      </c>
      <c r="F167">
        <v>0.99593487071311182</v>
      </c>
      <c r="G167">
        <v>0.994594243787431</v>
      </c>
      <c r="H167">
        <v>0.98989660150996717</v>
      </c>
      <c r="I167">
        <v>0.9972463041016556</v>
      </c>
      <c r="J167">
        <v>0.99359513080556117</v>
      </c>
    </row>
    <row r="168" spans="1:10" x14ac:dyDescent="0.2">
      <c r="A168">
        <v>1</v>
      </c>
      <c r="B168">
        <v>-20</v>
      </c>
      <c r="C168" t="s">
        <v>12</v>
      </c>
      <c r="D168" t="s">
        <v>11</v>
      </c>
      <c r="E168">
        <v>0.97491513727821277</v>
      </c>
      <c r="F168">
        <v>0.99752667631171477</v>
      </c>
      <c r="G168">
        <v>0.98991998442309037</v>
      </c>
      <c r="H168">
        <v>0.97664888634961122</v>
      </c>
      <c r="I168">
        <v>0.991188868773066</v>
      </c>
      <c r="J168">
        <v>0.98503802946168317</v>
      </c>
    </row>
    <row r="169" spans="1:10" x14ac:dyDescent="0.2">
      <c r="A169">
        <v>2</v>
      </c>
      <c r="B169">
        <v>-20</v>
      </c>
      <c r="C169" t="s">
        <v>12</v>
      </c>
      <c r="D169" t="s">
        <v>11</v>
      </c>
      <c r="E169">
        <v>0.9111510942337</v>
      </c>
      <c r="F169">
        <v>0.99979109914266784</v>
      </c>
      <c r="G169">
        <v>0.97196223666273718</v>
      </c>
      <c r="H169">
        <v>0.91710999591789422</v>
      </c>
      <c r="I169">
        <v>0.96787784279171363</v>
      </c>
      <c r="J169">
        <v>0.94608281534083138</v>
      </c>
    </row>
    <row r="170" spans="1:10" x14ac:dyDescent="0.2">
      <c r="A170">
        <v>3</v>
      </c>
      <c r="B170">
        <v>-20</v>
      </c>
      <c r="C170" t="s">
        <v>12</v>
      </c>
      <c r="D170" t="s">
        <v>11</v>
      </c>
      <c r="E170">
        <v>0.79537466935532475</v>
      </c>
      <c r="F170">
        <v>0.99854544918645083</v>
      </c>
      <c r="G170">
        <v>0.93210796458034062</v>
      </c>
      <c r="H170">
        <v>0.82391350691092224</v>
      </c>
      <c r="I170">
        <v>0.93293618321221361</v>
      </c>
      <c r="J170">
        <v>0.88675439977456771</v>
      </c>
    </row>
    <row r="171" spans="1:10" x14ac:dyDescent="0.2">
      <c r="A171">
        <v>4</v>
      </c>
      <c r="B171">
        <v>-20</v>
      </c>
      <c r="C171" t="s">
        <v>12</v>
      </c>
      <c r="D171" t="s">
        <v>11</v>
      </c>
      <c r="E171">
        <v>0.63975923262142231</v>
      </c>
      <c r="F171">
        <v>0.9055478833428956</v>
      </c>
      <c r="G171">
        <v>0.81040652863665252</v>
      </c>
      <c r="H171">
        <v>0.74871727857593862</v>
      </c>
      <c r="I171">
        <v>0.99555602305074264</v>
      </c>
      <c r="J171">
        <v>0.89030497458030211</v>
      </c>
    </row>
    <row r="172" spans="1:10" x14ac:dyDescent="0.2">
      <c r="A172">
        <v>0</v>
      </c>
      <c r="B172">
        <v>-15</v>
      </c>
      <c r="C172" t="s">
        <v>12</v>
      </c>
      <c r="D172" t="s">
        <v>11</v>
      </c>
      <c r="E172">
        <v>0.98513076383687004</v>
      </c>
      <c r="F172">
        <v>0.99590489175777674</v>
      </c>
      <c r="G172">
        <v>0.99232111251018096</v>
      </c>
      <c r="H172">
        <v>0.98671444885899762</v>
      </c>
      <c r="I172">
        <v>0.99540099419074324</v>
      </c>
      <c r="J172">
        <v>0.99166337052736941</v>
      </c>
    </row>
    <row r="173" spans="1:10" x14ac:dyDescent="0.2">
      <c r="A173">
        <v>1</v>
      </c>
      <c r="B173">
        <v>-15</v>
      </c>
      <c r="C173" t="s">
        <v>12</v>
      </c>
      <c r="D173" t="s">
        <v>11</v>
      </c>
      <c r="E173">
        <v>0.96559383931529397</v>
      </c>
      <c r="F173">
        <v>0.99760813814230265</v>
      </c>
      <c r="G173">
        <v>0.98718311880583043</v>
      </c>
      <c r="H173">
        <v>0.97019634523233877</v>
      </c>
      <c r="I173">
        <v>0.990138488175897</v>
      </c>
      <c r="J173">
        <v>0.98205701163994341</v>
      </c>
    </row>
    <row r="174" spans="1:10" x14ac:dyDescent="0.2">
      <c r="A174">
        <v>2</v>
      </c>
      <c r="B174">
        <v>-15</v>
      </c>
      <c r="C174" t="s">
        <v>12</v>
      </c>
      <c r="D174" t="s">
        <v>11</v>
      </c>
      <c r="E174">
        <v>0.8997832135436814</v>
      </c>
      <c r="F174">
        <v>0.99977016863347123</v>
      </c>
      <c r="G174">
        <v>0.96828833845834339</v>
      </c>
      <c r="H174">
        <v>0.90811411061995317</v>
      </c>
      <c r="I174">
        <v>0.96635801250052322</v>
      </c>
      <c r="J174">
        <v>0.94231977580148019</v>
      </c>
    </row>
    <row r="175" spans="1:10" x14ac:dyDescent="0.2">
      <c r="A175">
        <v>3</v>
      </c>
      <c r="B175">
        <v>-15</v>
      </c>
      <c r="C175" t="s">
        <v>12</v>
      </c>
      <c r="D175" t="s">
        <v>11</v>
      </c>
      <c r="E175">
        <v>0.77893808329218583</v>
      </c>
      <c r="F175">
        <v>0.99842351182271305</v>
      </c>
      <c r="G175">
        <v>0.92627320547374858</v>
      </c>
      <c r="H175">
        <v>0.81088221136377836</v>
      </c>
      <c r="I175">
        <v>0.92777238116025496</v>
      </c>
      <c r="J175">
        <v>0.87879274444436495</v>
      </c>
    </row>
    <row r="176" spans="1:10" x14ac:dyDescent="0.2">
      <c r="A176">
        <v>4</v>
      </c>
      <c r="B176">
        <v>-15</v>
      </c>
      <c r="C176" t="s">
        <v>12</v>
      </c>
      <c r="D176" t="s">
        <v>11</v>
      </c>
      <c r="E176">
        <v>0.62444628626649645</v>
      </c>
      <c r="F176">
        <v>0.90650407870477323</v>
      </c>
      <c r="G176">
        <v>0.80388571533121855</v>
      </c>
      <c r="H176">
        <v>0.7317095486661982</v>
      </c>
      <c r="I176">
        <v>0.99760406297909443</v>
      </c>
      <c r="J176">
        <v>0.88295720777520859</v>
      </c>
    </row>
    <row r="177" spans="1:10" x14ac:dyDescent="0.2">
      <c r="A177">
        <v>0</v>
      </c>
      <c r="B177">
        <v>-10</v>
      </c>
      <c r="C177" t="s">
        <v>12</v>
      </c>
      <c r="D177" t="s">
        <v>11</v>
      </c>
      <c r="E177">
        <v>0.97489928665862802</v>
      </c>
      <c r="F177">
        <v>0.99766569010688322</v>
      </c>
      <c r="G177">
        <v>0.98998802175616041</v>
      </c>
      <c r="H177">
        <v>0.97698916724693119</v>
      </c>
      <c r="I177">
        <v>0.99173516313402355</v>
      </c>
      <c r="J177">
        <v>0.98557732434563838</v>
      </c>
    </row>
    <row r="178" spans="1:10" x14ac:dyDescent="0.2">
      <c r="A178">
        <v>1</v>
      </c>
      <c r="B178">
        <v>-10</v>
      </c>
      <c r="C178" t="s">
        <v>12</v>
      </c>
      <c r="D178" t="s">
        <v>11</v>
      </c>
      <c r="E178">
        <v>0.95102683147186995</v>
      </c>
      <c r="F178">
        <v>0.99969044919198957</v>
      </c>
      <c r="G178">
        <v>0.9852892114174594</v>
      </c>
      <c r="H178">
        <v>0.95465298830849077</v>
      </c>
      <c r="I178">
        <v>0.98318587845517358</v>
      </c>
      <c r="J178">
        <v>0.97180412435569996</v>
      </c>
    </row>
    <row r="179" spans="1:10" x14ac:dyDescent="0.2">
      <c r="A179">
        <v>2</v>
      </c>
      <c r="B179">
        <v>-10</v>
      </c>
      <c r="C179" t="s">
        <v>12</v>
      </c>
      <c r="D179" t="s">
        <v>11</v>
      </c>
      <c r="E179">
        <v>0.88352298938651441</v>
      </c>
      <c r="F179">
        <v>0.999097819535258</v>
      </c>
      <c r="G179">
        <v>0.96207116222115396</v>
      </c>
      <c r="H179">
        <v>0.8900129789748582</v>
      </c>
      <c r="I179">
        <v>0.95642025916873719</v>
      </c>
      <c r="J179">
        <v>0.92848740514988803</v>
      </c>
    </row>
    <row r="180" spans="1:10" x14ac:dyDescent="0.2">
      <c r="A180">
        <v>3</v>
      </c>
      <c r="B180">
        <v>-10</v>
      </c>
      <c r="C180" t="s">
        <v>12</v>
      </c>
      <c r="D180" t="s">
        <v>11</v>
      </c>
      <c r="E180">
        <v>0.75702240737141868</v>
      </c>
      <c r="F180">
        <v>0.99902155266669002</v>
      </c>
      <c r="G180">
        <v>0.91900716895614598</v>
      </c>
      <c r="H180">
        <v>0.80265916911851265</v>
      </c>
      <c r="I180">
        <v>0.92963072248025502</v>
      </c>
      <c r="J180">
        <v>0.8739810083432572</v>
      </c>
    </row>
    <row r="181" spans="1:10" x14ac:dyDescent="0.2">
      <c r="A181">
        <v>4</v>
      </c>
      <c r="B181">
        <v>-10</v>
      </c>
      <c r="C181" t="s">
        <v>12</v>
      </c>
      <c r="D181" t="s">
        <v>11</v>
      </c>
      <c r="E181">
        <v>0.60208880049379931</v>
      </c>
      <c r="F181">
        <v>0.92558997723627279</v>
      </c>
      <c r="G181">
        <v>0.80604455755784044</v>
      </c>
      <c r="H181">
        <v>0.70789520976647835</v>
      </c>
      <c r="I181">
        <v>0.99554570804244702</v>
      </c>
      <c r="J181">
        <v>0.87073989150055953</v>
      </c>
    </row>
    <row r="182" spans="1:10" x14ac:dyDescent="0.2">
      <c r="A182">
        <v>0</v>
      </c>
      <c r="B182">
        <v>-5</v>
      </c>
      <c r="C182" t="s">
        <v>12</v>
      </c>
      <c r="D182" t="s">
        <v>11</v>
      </c>
      <c r="E182">
        <v>0.95444215569683322</v>
      </c>
      <c r="F182">
        <v>0.99971676921763641</v>
      </c>
      <c r="G182">
        <v>0.9863971141144654</v>
      </c>
      <c r="H182">
        <v>0.95835174172380122</v>
      </c>
      <c r="I182">
        <v>0.98454772951227842</v>
      </c>
      <c r="J182">
        <v>0.9737750937595826</v>
      </c>
    </row>
    <row r="183" spans="1:10" x14ac:dyDescent="0.2">
      <c r="A183">
        <v>1</v>
      </c>
      <c r="B183">
        <v>-5</v>
      </c>
      <c r="C183" t="s">
        <v>12</v>
      </c>
      <c r="D183" t="s">
        <v>11</v>
      </c>
      <c r="E183">
        <v>0.9328197122781976</v>
      </c>
      <c r="F183">
        <v>0.99990682731565816</v>
      </c>
      <c r="G183">
        <v>0.97918136573976755</v>
      </c>
      <c r="H183">
        <v>0.93571109888443216</v>
      </c>
      <c r="I183">
        <v>0.97622022475868397</v>
      </c>
      <c r="J183">
        <v>0.96011287630319642</v>
      </c>
    </row>
    <row r="184" spans="1:10" x14ac:dyDescent="0.2">
      <c r="A184">
        <v>2</v>
      </c>
      <c r="B184">
        <v>-5</v>
      </c>
      <c r="C184" t="s">
        <v>12</v>
      </c>
      <c r="D184" t="s">
        <v>11</v>
      </c>
      <c r="E184">
        <v>0.86085316434176051</v>
      </c>
      <c r="F184">
        <v>0.99835426015581641</v>
      </c>
      <c r="G184">
        <v>0.95383053234222437</v>
      </c>
      <c r="H184">
        <v>0.8689562791434472</v>
      </c>
      <c r="I184">
        <v>0.9482141780014498</v>
      </c>
      <c r="J184">
        <v>0.9155951104752128</v>
      </c>
    </row>
    <row r="185" spans="1:10" x14ac:dyDescent="0.2">
      <c r="A185">
        <v>3</v>
      </c>
      <c r="B185">
        <v>-5</v>
      </c>
      <c r="C185" t="s">
        <v>12</v>
      </c>
      <c r="D185" t="s">
        <v>11</v>
      </c>
      <c r="E185">
        <v>0.72960397585590542</v>
      </c>
      <c r="F185">
        <v>0.99938352636158756</v>
      </c>
      <c r="G185">
        <v>0.90935207242282756</v>
      </c>
      <c r="H185">
        <v>0.78472242811856474</v>
      </c>
      <c r="I185">
        <v>0.92942043471292835</v>
      </c>
      <c r="J185">
        <v>0.86801947955147896</v>
      </c>
    </row>
    <row r="186" spans="1:10" x14ac:dyDescent="0.2">
      <c r="A186">
        <v>4</v>
      </c>
      <c r="B186">
        <v>-5</v>
      </c>
      <c r="C186" t="s">
        <v>12</v>
      </c>
      <c r="D186" t="s">
        <v>11</v>
      </c>
      <c r="E186">
        <v>0.57443430878355195</v>
      </c>
      <c r="F186">
        <v>0.93630578696455435</v>
      </c>
      <c r="G186">
        <v>0.8001049591554622</v>
      </c>
      <c r="H186">
        <v>0.67878826797586311</v>
      </c>
      <c r="I186">
        <v>0.98462084904731118</v>
      </c>
      <c r="J186">
        <v>0.8520869216268423</v>
      </c>
    </row>
    <row r="187" spans="1:10" x14ac:dyDescent="0.2">
      <c r="A187">
        <v>0</v>
      </c>
      <c r="B187">
        <v>0</v>
      </c>
      <c r="C187" t="s">
        <v>12</v>
      </c>
      <c r="D187" t="s">
        <v>11</v>
      </c>
      <c r="E187">
        <v>0.93107952617107836</v>
      </c>
      <c r="F187">
        <v>0.99990451454317564</v>
      </c>
      <c r="G187">
        <v>0.97865433458631035</v>
      </c>
      <c r="H187">
        <v>0.93704059941532925</v>
      </c>
      <c r="I187">
        <v>0.97814368068481439</v>
      </c>
      <c r="J187">
        <v>0.96107949830581063</v>
      </c>
    </row>
    <row r="188" spans="1:10" x14ac:dyDescent="0.2">
      <c r="A188">
        <v>1</v>
      </c>
      <c r="B188">
        <v>0</v>
      </c>
      <c r="C188" t="s">
        <v>12</v>
      </c>
      <c r="D188" t="s">
        <v>11</v>
      </c>
      <c r="E188">
        <v>0.90770409148830744</v>
      </c>
      <c r="F188">
        <v>0.99960891044616296</v>
      </c>
      <c r="G188">
        <v>0.97051734812556445</v>
      </c>
      <c r="H188">
        <v>0.91293853654160284</v>
      </c>
      <c r="I188">
        <v>0.96911017832580959</v>
      </c>
      <c r="J188">
        <v>0.94678064438546239</v>
      </c>
    </row>
    <row r="189" spans="1:10" x14ac:dyDescent="0.2">
      <c r="A189">
        <v>2</v>
      </c>
      <c r="B189">
        <v>0</v>
      </c>
      <c r="C189" t="s">
        <v>12</v>
      </c>
      <c r="D189" t="s">
        <v>11</v>
      </c>
      <c r="E189">
        <v>0.83190596664735827</v>
      </c>
      <c r="F189">
        <v>0.99718596774912038</v>
      </c>
      <c r="G189">
        <v>0.94304316817934919</v>
      </c>
      <c r="H189">
        <v>0.84254088495557866</v>
      </c>
      <c r="I189">
        <v>0.93768869205132444</v>
      </c>
      <c r="J189">
        <v>0.89930558185508658</v>
      </c>
    </row>
    <row r="190" spans="1:10" x14ac:dyDescent="0.2">
      <c r="A190">
        <v>3</v>
      </c>
      <c r="B190">
        <v>0</v>
      </c>
      <c r="C190" t="s">
        <v>12</v>
      </c>
      <c r="D190" t="s">
        <v>11</v>
      </c>
      <c r="E190">
        <v>0.69672782728838301</v>
      </c>
      <c r="F190">
        <v>0.99940968320052803</v>
      </c>
      <c r="G190">
        <v>0.89710079061982961</v>
      </c>
      <c r="H190">
        <v>0.77169531122101032</v>
      </c>
      <c r="I190">
        <v>0.93580639127311982</v>
      </c>
      <c r="J190">
        <v>0.86320268551614043</v>
      </c>
    </row>
    <row r="191" spans="1:10" x14ac:dyDescent="0.2">
      <c r="A191">
        <v>4</v>
      </c>
      <c r="B191">
        <v>0</v>
      </c>
      <c r="C191" t="s">
        <v>12</v>
      </c>
      <c r="D191" t="s">
        <v>11</v>
      </c>
      <c r="E191">
        <v>0.53844502322725984</v>
      </c>
      <c r="F191">
        <v>0.95288893507144701</v>
      </c>
      <c r="G191">
        <v>0.79380092948375125</v>
      </c>
      <c r="H191">
        <v>0.65248752230599516</v>
      </c>
      <c r="I191">
        <v>0.95774779785343445</v>
      </c>
      <c r="J191">
        <v>0.81844667381404379</v>
      </c>
    </row>
    <row r="192" spans="1:10" x14ac:dyDescent="0.2">
      <c r="A192">
        <v>0</v>
      </c>
      <c r="B192">
        <v>5</v>
      </c>
      <c r="C192" t="s">
        <v>12</v>
      </c>
      <c r="D192" t="s">
        <v>11</v>
      </c>
      <c r="E192">
        <v>0.900889300726052</v>
      </c>
      <c r="F192">
        <v>0.99931353221259955</v>
      </c>
      <c r="G192">
        <v>0.96785402714008639</v>
      </c>
      <c r="H192">
        <v>0.90885242187184878</v>
      </c>
      <c r="I192">
        <v>0.96834964439311755</v>
      </c>
      <c r="J192">
        <v>0.94307730026204117</v>
      </c>
    </row>
    <row r="193" spans="1:10" x14ac:dyDescent="0.2">
      <c r="A193">
        <v>1</v>
      </c>
      <c r="B193">
        <v>5</v>
      </c>
      <c r="C193" t="s">
        <v>12</v>
      </c>
      <c r="D193" t="s">
        <v>11</v>
      </c>
      <c r="E193">
        <v>0.8757814789270072</v>
      </c>
      <c r="F193">
        <v>0.99868175909383039</v>
      </c>
      <c r="G193">
        <v>0.95893267017388684</v>
      </c>
      <c r="H193">
        <v>0.88505611281187635</v>
      </c>
      <c r="I193">
        <v>0.95943359503574077</v>
      </c>
      <c r="J193">
        <v>0.92872261183801263</v>
      </c>
    </row>
    <row r="194" spans="1:10" x14ac:dyDescent="0.2">
      <c r="A194">
        <v>2</v>
      </c>
      <c r="B194">
        <v>5</v>
      </c>
      <c r="C194" t="s">
        <v>12</v>
      </c>
      <c r="D194" t="s">
        <v>11</v>
      </c>
      <c r="E194">
        <v>0.79641645937910521</v>
      </c>
      <c r="F194">
        <v>0.99686219841860435</v>
      </c>
      <c r="G194">
        <v>0.93064421777959538</v>
      </c>
      <c r="H194">
        <v>0.81908518986332102</v>
      </c>
      <c r="I194">
        <v>0.93227940222890182</v>
      </c>
      <c r="J194">
        <v>0.88513420219586714</v>
      </c>
    </row>
    <row r="195" spans="1:10" x14ac:dyDescent="0.2">
      <c r="A195">
        <v>3</v>
      </c>
      <c r="B195">
        <v>5</v>
      </c>
      <c r="C195" t="s">
        <v>12</v>
      </c>
      <c r="D195" t="s">
        <v>11</v>
      </c>
      <c r="E195">
        <v>0.65892190090442482</v>
      </c>
      <c r="F195">
        <v>0.99188395772456395</v>
      </c>
      <c r="G195">
        <v>0.87739366568116983</v>
      </c>
      <c r="H195">
        <v>0.7593951763573904</v>
      </c>
      <c r="I195">
        <v>0.9666959031718394</v>
      </c>
      <c r="J195">
        <v>0.87498773516110806</v>
      </c>
    </row>
    <row r="196" spans="1:10" x14ac:dyDescent="0.2">
      <c r="A196">
        <v>4</v>
      </c>
      <c r="B196">
        <v>5</v>
      </c>
      <c r="C196" t="s">
        <v>12</v>
      </c>
      <c r="D196" t="s">
        <v>11</v>
      </c>
      <c r="E196">
        <v>0.50319155719820041</v>
      </c>
      <c r="F196">
        <v>0.85889862297078212</v>
      </c>
      <c r="G196">
        <v>0.73049328143068348</v>
      </c>
      <c r="H196">
        <v>0.6199380896823542</v>
      </c>
      <c r="I196">
        <v>0.99567933230216799</v>
      </c>
      <c r="J196">
        <v>0.82647731665602242</v>
      </c>
    </row>
    <row r="197" spans="1:10" x14ac:dyDescent="0.2">
      <c r="A197">
        <v>0</v>
      </c>
      <c r="B197">
        <v>10</v>
      </c>
      <c r="C197" t="s">
        <v>12</v>
      </c>
      <c r="D197" t="s">
        <v>11</v>
      </c>
      <c r="E197">
        <v>0.86282697139028375</v>
      </c>
      <c r="F197">
        <v>0.99804577513756842</v>
      </c>
      <c r="G197">
        <v>0.95385405650981359</v>
      </c>
      <c r="H197">
        <v>0.87339605929432229</v>
      </c>
      <c r="I197">
        <v>0.95749751552893925</v>
      </c>
      <c r="J197">
        <v>0.92320776612849065</v>
      </c>
    </row>
    <row r="198" spans="1:10" x14ac:dyDescent="0.2">
      <c r="A198">
        <v>1</v>
      </c>
      <c r="B198">
        <v>10</v>
      </c>
      <c r="C198" t="s">
        <v>12</v>
      </c>
      <c r="D198" t="s">
        <v>11</v>
      </c>
      <c r="E198">
        <v>0.83650620853717539</v>
      </c>
      <c r="F198">
        <v>0.99667681947841102</v>
      </c>
      <c r="G198">
        <v>0.94374542181044441</v>
      </c>
      <c r="H198">
        <v>0.84758770411875273</v>
      </c>
      <c r="I198">
        <v>0.94531563790491802</v>
      </c>
      <c r="J198">
        <v>0.90547706394877003</v>
      </c>
    </row>
    <row r="199" spans="1:10" x14ac:dyDescent="0.2">
      <c r="A199">
        <v>2</v>
      </c>
      <c r="B199">
        <v>10</v>
      </c>
      <c r="C199" t="s">
        <v>12</v>
      </c>
      <c r="D199" t="s">
        <v>11</v>
      </c>
      <c r="E199">
        <v>0.75434052634454352</v>
      </c>
      <c r="F199">
        <v>0.99644464049924697</v>
      </c>
      <c r="G199">
        <v>0.91547991729029843</v>
      </c>
      <c r="H199">
        <v>0.79211911344071606</v>
      </c>
      <c r="I199">
        <v>0.92547463388827222</v>
      </c>
      <c r="J199">
        <v>0.86738256498513178</v>
      </c>
    </row>
    <row r="200" spans="1:10" x14ac:dyDescent="0.2">
      <c r="A200">
        <v>3</v>
      </c>
      <c r="B200">
        <v>10</v>
      </c>
      <c r="C200" t="s">
        <v>12</v>
      </c>
      <c r="D200" t="s">
        <v>11</v>
      </c>
      <c r="E200">
        <v>0.61866006491720593</v>
      </c>
      <c r="F200">
        <v>0.95052734549515783</v>
      </c>
      <c r="G200">
        <v>0.83416498923604754</v>
      </c>
      <c r="H200">
        <v>0.73972223259102599</v>
      </c>
      <c r="I200">
        <v>0.9970710394623592</v>
      </c>
      <c r="J200">
        <v>0.8860818043848363</v>
      </c>
    </row>
    <row r="201" spans="1:10" x14ac:dyDescent="0.2">
      <c r="A201">
        <v>4</v>
      </c>
      <c r="B201">
        <v>10</v>
      </c>
      <c r="C201" t="s">
        <v>12</v>
      </c>
      <c r="D201" t="s">
        <v>11</v>
      </c>
      <c r="E201">
        <v>0.46364423243266811</v>
      </c>
      <c r="F201">
        <v>0.78177394357277941</v>
      </c>
      <c r="G201">
        <v>0.68188992085055455</v>
      </c>
      <c r="H201">
        <v>0.58033872784208773</v>
      </c>
      <c r="I201">
        <v>0.98867573437910561</v>
      </c>
      <c r="J201">
        <v>0.80808570874839547</v>
      </c>
    </row>
    <row r="202" spans="1:10" x14ac:dyDescent="0.2">
      <c r="A202">
        <v>0</v>
      </c>
      <c r="B202">
        <v>15</v>
      </c>
      <c r="C202" t="s">
        <v>12</v>
      </c>
      <c r="D202" t="s">
        <v>11</v>
      </c>
      <c r="E202">
        <v>0.81688092265657963</v>
      </c>
      <c r="F202">
        <v>0.99550692505531102</v>
      </c>
      <c r="G202">
        <v>0.93573523431372563</v>
      </c>
      <c r="H202">
        <v>0.83006596628864193</v>
      </c>
      <c r="I202">
        <v>0.94233724464972635</v>
      </c>
      <c r="J202">
        <v>0.89691456625399901</v>
      </c>
    </row>
    <row r="203" spans="1:10" x14ac:dyDescent="0.2">
      <c r="A203">
        <v>1</v>
      </c>
      <c r="B203">
        <v>15</v>
      </c>
      <c r="C203" t="s">
        <v>12</v>
      </c>
      <c r="D203" t="s">
        <v>11</v>
      </c>
      <c r="E203">
        <v>0.78952772108797342</v>
      </c>
      <c r="F203">
        <v>0.99474385243301278</v>
      </c>
      <c r="G203">
        <v>0.92578522637290162</v>
      </c>
      <c r="H203">
        <v>0.8064320974822029</v>
      </c>
      <c r="I203">
        <v>0.93272030809792539</v>
      </c>
      <c r="J203">
        <v>0.88246152410936007</v>
      </c>
    </row>
    <row r="204" spans="1:10" x14ac:dyDescent="0.2">
      <c r="A204">
        <v>2</v>
      </c>
      <c r="B204">
        <v>15</v>
      </c>
      <c r="C204" t="s">
        <v>12</v>
      </c>
      <c r="D204" t="s">
        <v>11</v>
      </c>
      <c r="E204">
        <v>0.70560888977974612</v>
      </c>
      <c r="F204">
        <v>0.99590123866077895</v>
      </c>
      <c r="G204">
        <v>0.89720929091676793</v>
      </c>
      <c r="H204">
        <v>0.75498967500644165</v>
      </c>
      <c r="I204">
        <v>0.91561490473950424</v>
      </c>
      <c r="J204">
        <v>0.8473293720921613</v>
      </c>
    </row>
    <row r="205" spans="1:10" x14ac:dyDescent="0.2">
      <c r="A205">
        <v>3</v>
      </c>
      <c r="B205">
        <v>15</v>
      </c>
      <c r="C205" t="s">
        <v>12</v>
      </c>
      <c r="D205" t="s">
        <v>11</v>
      </c>
      <c r="E205">
        <v>0.57779758244290125</v>
      </c>
      <c r="F205">
        <v>0.91794358937767362</v>
      </c>
      <c r="G205">
        <v>0.79590471699540644</v>
      </c>
      <c r="H205">
        <v>0.70274922797617934</v>
      </c>
      <c r="I205">
        <v>0.99768512911554297</v>
      </c>
      <c r="J205">
        <v>0.86900840633146414</v>
      </c>
    </row>
    <row r="206" spans="1:10" x14ac:dyDescent="0.2">
      <c r="A206">
        <v>4</v>
      </c>
      <c r="B206">
        <v>15</v>
      </c>
      <c r="C206" t="s">
        <v>12</v>
      </c>
      <c r="D206" t="s">
        <v>11</v>
      </c>
      <c r="E206">
        <v>0.45602924092122821</v>
      </c>
      <c r="F206">
        <v>0.70411084780606514</v>
      </c>
      <c r="G206">
        <v>0.62117770957288343</v>
      </c>
      <c r="H206">
        <v>0.53718509645490653</v>
      </c>
      <c r="I206">
        <v>0.96906691160712743</v>
      </c>
      <c r="J206">
        <v>0.78149402766698239</v>
      </c>
    </row>
    <row r="207" spans="1:10" x14ac:dyDescent="0.2">
      <c r="A207">
        <v>0</v>
      </c>
      <c r="B207">
        <v>20</v>
      </c>
      <c r="C207" t="s">
        <v>12</v>
      </c>
      <c r="D207" t="s">
        <v>11</v>
      </c>
      <c r="E207">
        <v>0.76297672479756551</v>
      </c>
      <c r="F207">
        <v>0.99492697691051757</v>
      </c>
      <c r="G207">
        <v>0.91628010239780677</v>
      </c>
      <c r="H207">
        <v>0.7927190010443389</v>
      </c>
      <c r="I207">
        <v>0.93672819756124925</v>
      </c>
      <c r="J207">
        <v>0.87633140050575264</v>
      </c>
    </row>
    <row r="208" spans="1:10" x14ac:dyDescent="0.2">
      <c r="A208">
        <v>1</v>
      </c>
      <c r="B208">
        <v>20</v>
      </c>
      <c r="C208" t="s">
        <v>12</v>
      </c>
      <c r="D208" t="s">
        <v>11</v>
      </c>
      <c r="E208">
        <v>0.73511477530636749</v>
      </c>
      <c r="F208">
        <v>0.99401486519033277</v>
      </c>
      <c r="G208">
        <v>0.90567578608277122</v>
      </c>
      <c r="H208">
        <v>0.7690538789834257</v>
      </c>
      <c r="I208">
        <v>0.92557195497967759</v>
      </c>
      <c r="J208">
        <v>0.86043090839874992</v>
      </c>
    </row>
    <row r="209" spans="1:10" x14ac:dyDescent="0.2">
      <c r="A209">
        <v>2</v>
      </c>
      <c r="B209">
        <v>20</v>
      </c>
      <c r="C209" t="s">
        <v>12</v>
      </c>
      <c r="D209" t="s">
        <v>11</v>
      </c>
      <c r="E209">
        <v>0.65031031739359613</v>
      </c>
      <c r="F209">
        <v>0.9951821378123108</v>
      </c>
      <c r="G209">
        <v>0.87542796662238809</v>
      </c>
      <c r="H209">
        <v>0.71243787043074358</v>
      </c>
      <c r="I209">
        <v>0.90283077779872722</v>
      </c>
      <c r="J209">
        <v>0.82319717117533153</v>
      </c>
    </row>
    <row r="210" spans="1:10" x14ac:dyDescent="0.2">
      <c r="A210">
        <v>3</v>
      </c>
      <c r="B210">
        <v>20</v>
      </c>
      <c r="C210" t="s">
        <v>12</v>
      </c>
      <c r="D210" t="s">
        <v>11</v>
      </c>
      <c r="E210">
        <v>0.53344507899867033</v>
      </c>
      <c r="F210">
        <v>0.9107699621663996</v>
      </c>
      <c r="G210">
        <v>0.77143782879251022</v>
      </c>
      <c r="H210">
        <v>0.65771886679078007</v>
      </c>
      <c r="I210">
        <v>0.99765105705313895</v>
      </c>
      <c r="J210">
        <v>0.84650291731581029</v>
      </c>
    </row>
    <row r="211" spans="1:10" x14ac:dyDescent="0.2">
      <c r="A211">
        <v>4</v>
      </c>
      <c r="B211">
        <v>20</v>
      </c>
      <c r="C211" t="s">
        <v>12</v>
      </c>
      <c r="D211" t="s">
        <v>11</v>
      </c>
      <c r="E211">
        <v>0.42659629660525861</v>
      </c>
      <c r="F211">
        <v>0.69069302587209824</v>
      </c>
      <c r="G211">
        <v>0.598700526345185</v>
      </c>
      <c r="H211">
        <v>0.48427206478369339</v>
      </c>
      <c r="I211">
        <v>0.98903350527234202</v>
      </c>
      <c r="J211">
        <v>0.75516167070924145</v>
      </c>
    </row>
    <row r="212" spans="1:10" x14ac:dyDescent="0.2">
      <c r="A212">
        <v>0</v>
      </c>
      <c r="B212">
        <v>-80</v>
      </c>
      <c r="C212" t="s">
        <v>10</v>
      </c>
      <c r="D212" t="s">
        <v>11</v>
      </c>
      <c r="E212">
        <v>0.70190709226401005</v>
      </c>
      <c r="F212">
        <v>0.98964725933722242</v>
      </c>
      <c r="G212">
        <v>0.88611881429978068</v>
      </c>
      <c r="H212">
        <v>0.71736371040880031</v>
      </c>
      <c r="I212">
        <v>0.96010981878371138</v>
      </c>
      <c r="J212">
        <v>0.85443317304650168</v>
      </c>
    </row>
    <row r="213" spans="1:10" x14ac:dyDescent="0.2">
      <c r="A213">
        <v>1</v>
      </c>
      <c r="B213">
        <v>-80</v>
      </c>
      <c r="C213" t="s">
        <v>10</v>
      </c>
      <c r="D213" t="s">
        <v>11</v>
      </c>
      <c r="E213">
        <v>0.69740443069457581</v>
      </c>
      <c r="F213">
        <v>0.98946647062055282</v>
      </c>
      <c r="G213">
        <v>0.88415279671614511</v>
      </c>
      <c r="H213">
        <v>0.71296418426115082</v>
      </c>
      <c r="I213">
        <v>0.95942038339355284</v>
      </c>
      <c r="J213">
        <v>0.85205186472508876</v>
      </c>
    </row>
    <row r="214" spans="1:10" x14ac:dyDescent="0.2">
      <c r="A214">
        <v>2</v>
      </c>
      <c r="B214">
        <v>-80</v>
      </c>
      <c r="C214" t="s">
        <v>10</v>
      </c>
      <c r="D214" t="s">
        <v>11</v>
      </c>
      <c r="E214">
        <v>0.68407110737750421</v>
      </c>
      <c r="F214">
        <v>0.98891527542191315</v>
      </c>
      <c r="G214">
        <v>0.87827619433889137</v>
      </c>
      <c r="H214">
        <v>0.69993168167248043</v>
      </c>
      <c r="I214">
        <v>0.95732492677343395</v>
      </c>
      <c r="J214">
        <v>0.84494330285890862</v>
      </c>
    </row>
    <row r="215" spans="1:10" x14ac:dyDescent="0.2">
      <c r="A215">
        <v>3</v>
      </c>
      <c r="B215">
        <v>-80</v>
      </c>
      <c r="C215" t="s">
        <v>10</v>
      </c>
      <c r="D215" t="s">
        <v>11</v>
      </c>
      <c r="E215">
        <v>0.66384790372046409</v>
      </c>
      <c r="F215">
        <v>0.98988152670129759</v>
      </c>
      <c r="G215">
        <v>0.87014614215636621</v>
      </c>
      <c r="H215">
        <v>0.67451352570352707</v>
      </c>
      <c r="I215">
        <v>0.94913022389387602</v>
      </c>
      <c r="J215">
        <v>0.82876886296185814</v>
      </c>
    </row>
    <row r="216" spans="1:10" x14ac:dyDescent="0.2">
      <c r="A216">
        <v>4</v>
      </c>
      <c r="B216">
        <v>-80</v>
      </c>
      <c r="C216" t="s">
        <v>10</v>
      </c>
      <c r="D216" t="s">
        <v>11</v>
      </c>
      <c r="E216">
        <v>0.63483244902076252</v>
      </c>
      <c r="F216">
        <v>0.98872780714808139</v>
      </c>
      <c r="G216">
        <v>0.85690512506444438</v>
      </c>
      <c r="H216">
        <v>0.64623192132095952</v>
      </c>
      <c r="I216">
        <v>0.9435448467485188</v>
      </c>
      <c r="J216">
        <v>0.81248254635863804</v>
      </c>
    </row>
    <row r="217" spans="1:10" x14ac:dyDescent="0.2">
      <c r="A217">
        <v>0</v>
      </c>
      <c r="B217">
        <v>-75</v>
      </c>
      <c r="C217" t="s">
        <v>10</v>
      </c>
      <c r="D217" t="s">
        <v>11</v>
      </c>
      <c r="E217">
        <v>0.75852853278841659</v>
      </c>
      <c r="F217">
        <v>0.99097698011589685</v>
      </c>
      <c r="G217">
        <v>0.9094884500559558</v>
      </c>
      <c r="H217">
        <v>0.77171345000027847</v>
      </c>
      <c r="I217">
        <v>0.96543808258830899</v>
      </c>
      <c r="J217">
        <v>0.8815822522328306</v>
      </c>
    </row>
    <row r="218" spans="1:10" x14ac:dyDescent="0.2">
      <c r="A218">
        <v>1</v>
      </c>
      <c r="B218">
        <v>-75</v>
      </c>
      <c r="C218" t="s">
        <v>10</v>
      </c>
      <c r="D218" t="s">
        <v>11</v>
      </c>
      <c r="E218">
        <v>0.7522746048629726</v>
      </c>
      <c r="F218">
        <v>0.99073470100890237</v>
      </c>
      <c r="G218">
        <v>0.90687800327100443</v>
      </c>
      <c r="H218">
        <v>0.76568134391395737</v>
      </c>
      <c r="I218">
        <v>0.9645107197302828</v>
      </c>
      <c r="J218">
        <v>0.87838185602836383</v>
      </c>
    </row>
    <row r="219" spans="1:10" x14ac:dyDescent="0.2">
      <c r="A219">
        <v>2</v>
      </c>
      <c r="B219">
        <v>-75</v>
      </c>
      <c r="C219" t="s">
        <v>10</v>
      </c>
      <c r="D219" t="s">
        <v>11</v>
      </c>
      <c r="E219">
        <v>0.73366743398010537</v>
      </c>
      <c r="F219">
        <v>0.98997666754662195</v>
      </c>
      <c r="G219">
        <v>0.89900679577198972</v>
      </c>
      <c r="H219">
        <v>0.74770175538828432</v>
      </c>
      <c r="I219">
        <v>0.961622681774566</v>
      </c>
      <c r="J219">
        <v>0.86873254703065117</v>
      </c>
    </row>
    <row r="220" spans="1:10" x14ac:dyDescent="0.2">
      <c r="A220">
        <v>3</v>
      </c>
      <c r="B220">
        <v>-75</v>
      </c>
      <c r="C220" t="s">
        <v>10</v>
      </c>
      <c r="D220" t="s">
        <v>11</v>
      </c>
      <c r="E220">
        <v>0.70323179918005818</v>
      </c>
      <c r="F220">
        <v>0.98860635907237959</v>
      </c>
      <c r="G220">
        <v>0.88577843141268209</v>
      </c>
      <c r="H220">
        <v>0.71824435456596014</v>
      </c>
      <c r="I220">
        <v>0.95645228679552563</v>
      </c>
      <c r="J220">
        <v>0.8525376775245217</v>
      </c>
    </row>
    <row r="221" spans="1:10" x14ac:dyDescent="0.2">
      <c r="A221">
        <v>4</v>
      </c>
      <c r="B221">
        <v>-75</v>
      </c>
      <c r="C221" t="s">
        <v>10</v>
      </c>
      <c r="D221" t="s">
        <v>11</v>
      </c>
      <c r="E221">
        <v>0.66331334389772001</v>
      </c>
      <c r="F221">
        <v>0.98860502266568095</v>
      </c>
      <c r="G221">
        <v>0.86881408906684743</v>
      </c>
      <c r="H221">
        <v>0.6741855674928654</v>
      </c>
      <c r="I221">
        <v>0.94331227590117683</v>
      </c>
      <c r="J221">
        <v>0.82503666133928477</v>
      </c>
    </row>
    <row r="222" spans="1:10" x14ac:dyDescent="0.2">
      <c r="A222">
        <v>0</v>
      </c>
      <c r="B222">
        <v>-70</v>
      </c>
      <c r="C222" t="s">
        <v>10</v>
      </c>
      <c r="D222" t="s">
        <v>11</v>
      </c>
      <c r="E222">
        <v>0.80753903890050993</v>
      </c>
      <c r="F222">
        <v>0.9919987809713986</v>
      </c>
      <c r="G222">
        <v>0.92883856230053263</v>
      </c>
      <c r="H222">
        <v>0.81744422089433588</v>
      </c>
      <c r="I222">
        <v>0.96958115525158639</v>
      </c>
      <c r="J222">
        <v>0.90390419085613083</v>
      </c>
    </row>
    <row r="223" spans="1:10" x14ac:dyDescent="0.2">
      <c r="A223">
        <v>1</v>
      </c>
      <c r="B223">
        <v>-70</v>
      </c>
      <c r="C223" t="s">
        <v>10</v>
      </c>
      <c r="D223" t="s">
        <v>11</v>
      </c>
      <c r="E223">
        <v>0.79980859714327324</v>
      </c>
      <c r="F223">
        <v>0.9917112322628886</v>
      </c>
      <c r="G223">
        <v>0.9257309859719568</v>
      </c>
      <c r="H223">
        <v>0.81010921042934536</v>
      </c>
      <c r="I223">
        <v>0.96847722093323041</v>
      </c>
      <c r="J223">
        <v>0.9000680906219064</v>
      </c>
    </row>
    <row r="224" spans="1:10" x14ac:dyDescent="0.2">
      <c r="A224">
        <v>2</v>
      </c>
      <c r="B224">
        <v>-70</v>
      </c>
      <c r="C224" t="s">
        <v>10</v>
      </c>
      <c r="D224" t="s">
        <v>11</v>
      </c>
      <c r="E224">
        <v>0.77668487054428326</v>
      </c>
      <c r="F224">
        <v>0.99078978079487423</v>
      </c>
      <c r="G224">
        <v>0.91627990717871521</v>
      </c>
      <c r="H224">
        <v>0.78806941429383481</v>
      </c>
      <c r="I224">
        <v>0.96495991523423819</v>
      </c>
      <c r="J224">
        <v>0.88837812839860797</v>
      </c>
    </row>
    <row r="225" spans="1:10" x14ac:dyDescent="0.2">
      <c r="A225">
        <v>3</v>
      </c>
      <c r="B225">
        <v>-70</v>
      </c>
      <c r="C225" t="s">
        <v>10</v>
      </c>
      <c r="D225" t="s">
        <v>11</v>
      </c>
      <c r="E225">
        <v>0.73850762519685942</v>
      </c>
      <c r="F225">
        <v>0.98903948591667001</v>
      </c>
      <c r="G225">
        <v>0.9001278410521214</v>
      </c>
      <c r="H225">
        <v>0.75149461322278699</v>
      </c>
      <c r="I225">
        <v>0.9583606473040488</v>
      </c>
      <c r="J225">
        <v>0.86836154548898847</v>
      </c>
    </row>
    <row r="226" spans="1:10" x14ac:dyDescent="0.2">
      <c r="A226">
        <v>4</v>
      </c>
      <c r="B226">
        <v>-70</v>
      </c>
      <c r="C226" t="s">
        <v>10</v>
      </c>
      <c r="D226" t="s">
        <v>11</v>
      </c>
      <c r="E226">
        <v>0.68749323370377691</v>
      </c>
      <c r="F226">
        <v>0.98827790163122398</v>
      </c>
      <c r="G226">
        <v>0.8785035810931725</v>
      </c>
      <c r="H226">
        <v>0.69725550843296247</v>
      </c>
      <c r="I226">
        <v>0.94209047308836857</v>
      </c>
      <c r="J226">
        <v>0.83463322336022527</v>
      </c>
    </row>
    <row r="227" spans="1:10" x14ac:dyDescent="0.2">
      <c r="A227">
        <v>0</v>
      </c>
      <c r="B227">
        <v>-65</v>
      </c>
      <c r="C227" t="s">
        <v>10</v>
      </c>
      <c r="D227" t="s">
        <v>11</v>
      </c>
      <c r="E227">
        <v>0.84946299308905915</v>
      </c>
      <c r="F227">
        <v>0.99279506792552641</v>
      </c>
      <c r="G227">
        <v>0.94482078773466682</v>
      </c>
      <c r="H227">
        <v>0.85307341823187866</v>
      </c>
      <c r="I227">
        <v>0.97214377574990318</v>
      </c>
      <c r="J227">
        <v>0.923925311125114</v>
      </c>
    </row>
    <row r="228" spans="1:10" x14ac:dyDescent="0.2">
      <c r="A228">
        <v>1</v>
      </c>
      <c r="B228">
        <v>-65</v>
      </c>
      <c r="C228" t="s">
        <v>10</v>
      </c>
      <c r="D228" t="s">
        <v>11</v>
      </c>
      <c r="E228">
        <v>0.83913861809805235</v>
      </c>
      <c r="F228">
        <v>0.99124902762821576</v>
      </c>
      <c r="G228">
        <v>0.94020563898825682</v>
      </c>
      <c r="H228">
        <v>0.85034149914028301</v>
      </c>
      <c r="I228">
        <v>0.97429345884676077</v>
      </c>
      <c r="J228">
        <v>0.92077444190925584</v>
      </c>
    </row>
    <row r="229" spans="1:10" x14ac:dyDescent="0.2">
      <c r="A229">
        <v>2</v>
      </c>
      <c r="B229">
        <v>-65</v>
      </c>
      <c r="C229" t="s">
        <v>10</v>
      </c>
      <c r="D229" t="s">
        <v>11</v>
      </c>
      <c r="E229">
        <v>0.81352670434258856</v>
      </c>
      <c r="F229">
        <v>0.99142052682920723</v>
      </c>
      <c r="G229">
        <v>0.93061091182819444</v>
      </c>
      <c r="H229">
        <v>0.821667658647949</v>
      </c>
      <c r="I229">
        <v>0.967578702656678</v>
      </c>
      <c r="J229">
        <v>0.90449780458399875</v>
      </c>
    </row>
    <row r="230" spans="1:10" x14ac:dyDescent="0.2">
      <c r="A230">
        <v>3</v>
      </c>
      <c r="B230">
        <v>-65</v>
      </c>
      <c r="C230" t="s">
        <v>10</v>
      </c>
      <c r="D230" t="s">
        <v>11</v>
      </c>
      <c r="E230">
        <v>0.76854044602769123</v>
      </c>
      <c r="F230">
        <v>0.98932681061419958</v>
      </c>
      <c r="G230">
        <v>0.91199018239878904</v>
      </c>
      <c r="H230">
        <v>0.77900447399255601</v>
      </c>
      <c r="I230">
        <v>0.95969091919818517</v>
      </c>
      <c r="J230">
        <v>0.88118724141214644</v>
      </c>
    </row>
    <row r="231" spans="1:10" x14ac:dyDescent="0.2">
      <c r="A231">
        <v>4</v>
      </c>
      <c r="B231">
        <v>-65</v>
      </c>
      <c r="C231" t="s">
        <v>10</v>
      </c>
      <c r="D231" t="s">
        <v>11</v>
      </c>
      <c r="E231">
        <v>0.70626644009717143</v>
      </c>
      <c r="F231">
        <v>0.98549746665611004</v>
      </c>
      <c r="G231">
        <v>0.88439626665242022</v>
      </c>
      <c r="H231">
        <v>0.71776865473758056</v>
      </c>
      <c r="I231">
        <v>0.9456263812493052</v>
      </c>
      <c r="J231">
        <v>0.84656750492743305</v>
      </c>
    </row>
    <row r="232" spans="1:10" x14ac:dyDescent="0.2">
      <c r="A232">
        <v>0</v>
      </c>
      <c r="B232">
        <v>-60</v>
      </c>
      <c r="C232" t="s">
        <v>10</v>
      </c>
      <c r="D232" t="s">
        <v>11</v>
      </c>
      <c r="E232">
        <v>0.88351877433366865</v>
      </c>
      <c r="F232">
        <v>0.99234780554102198</v>
      </c>
      <c r="G232">
        <v>0.9569341172510456</v>
      </c>
      <c r="H232">
        <v>0.88914439869647699</v>
      </c>
      <c r="I232">
        <v>0.9772713936985914</v>
      </c>
      <c r="J232">
        <v>0.94091349405514102</v>
      </c>
    </row>
    <row r="233" spans="1:10" x14ac:dyDescent="0.2">
      <c r="A233">
        <v>1</v>
      </c>
      <c r="B233">
        <v>-60</v>
      </c>
      <c r="C233" t="s">
        <v>10</v>
      </c>
      <c r="D233" t="s">
        <v>11</v>
      </c>
      <c r="E233">
        <v>0.8735152844023979</v>
      </c>
      <c r="F233">
        <v>0.99194353865972362</v>
      </c>
      <c r="G233">
        <v>0.9530945980825668</v>
      </c>
      <c r="H233">
        <v>0.87923152076141819</v>
      </c>
      <c r="I233">
        <v>0.97599895307602558</v>
      </c>
      <c r="J233">
        <v>0.93643579049441639</v>
      </c>
    </row>
    <row r="234" spans="1:10" x14ac:dyDescent="0.2">
      <c r="A234">
        <v>2</v>
      </c>
      <c r="B234">
        <v>-60</v>
      </c>
      <c r="C234" t="s">
        <v>10</v>
      </c>
      <c r="D234" t="s">
        <v>11</v>
      </c>
      <c r="E234">
        <v>0.84323403888259107</v>
      </c>
      <c r="F234">
        <v>0.99059309349124958</v>
      </c>
      <c r="G234">
        <v>0.94121097729076075</v>
      </c>
      <c r="H234">
        <v>0.85261259606823958</v>
      </c>
      <c r="I234">
        <v>0.97251287469673364</v>
      </c>
      <c r="J234">
        <v>0.92067853059278015</v>
      </c>
    </row>
    <row r="235" spans="1:10" x14ac:dyDescent="0.2">
      <c r="A235">
        <v>3</v>
      </c>
      <c r="B235">
        <v>-60</v>
      </c>
      <c r="C235" t="s">
        <v>10</v>
      </c>
      <c r="D235" t="s">
        <v>11</v>
      </c>
      <c r="E235">
        <v>0.79224532050226759</v>
      </c>
      <c r="F235">
        <v>0.98779437859761521</v>
      </c>
      <c r="G235">
        <v>0.92020115793904478</v>
      </c>
      <c r="H235">
        <v>0.80460049463232652</v>
      </c>
      <c r="I235">
        <v>0.96424109926110158</v>
      </c>
      <c r="J235">
        <v>0.89508133149321822</v>
      </c>
    </row>
    <row r="236" spans="1:10" x14ac:dyDescent="0.2">
      <c r="A236">
        <v>4</v>
      </c>
      <c r="B236">
        <v>-60</v>
      </c>
      <c r="C236" t="s">
        <v>10</v>
      </c>
      <c r="D236" t="s">
        <v>11</v>
      </c>
      <c r="E236">
        <v>0.72222302239521896</v>
      </c>
      <c r="F236">
        <v>0.98476683325624359</v>
      </c>
      <c r="G236">
        <v>0.89016646965568647</v>
      </c>
      <c r="H236">
        <v>0.73134366021833808</v>
      </c>
      <c r="I236">
        <v>0.94326839044985</v>
      </c>
      <c r="J236">
        <v>0.85135562623479033</v>
      </c>
    </row>
    <row r="237" spans="1:10" x14ac:dyDescent="0.2">
      <c r="A237">
        <v>0</v>
      </c>
      <c r="B237">
        <v>-55</v>
      </c>
      <c r="C237" t="s">
        <v>10</v>
      </c>
      <c r="D237" t="s">
        <v>11</v>
      </c>
      <c r="E237">
        <v>0.91290356815369755</v>
      </c>
      <c r="F237">
        <v>0.99291788264590719</v>
      </c>
      <c r="G237">
        <v>0.96765347880570685</v>
      </c>
      <c r="H237">
        <v>0.91490546268417083</v>
      </c>
      <c r="I237">
        <v>0.97886229438325878</v>
      </c>
      <c r="J237">
        <v>0.95306366950411359</v>
      </c>
    </row>
    <row r="238" spans="1:10" x14ac:dyDescent="0.2">
      <c r="A238">
        <v>1</v>
      </c>
      <c r="B238">
        <v>-55</v>
      </c>
      <c r="C238" t="s">
        <v>10</v>
      </c>
      <c r="D238" t="s">
        <v>11</v>
      </c>
      <c r="E238">
        <v>0.90203982690269924</v>
      </c>
      <c r="F238">
        <v>0.99248768063565518</v>
      </c>
      <c r="G238">
        <v>0.963566430222631</v>
      </c>
      <c r="H238">
        <v>0.9070158049856174</v>
      </c>
      <c r="I238">
        <v>0.97793141553543439</v>
      </c>
      <c r="J238">
        <v>0.94748298842979961</v>
      </c>
    </row>
    <row r="239" spans="1:10" x14ac:dyDescent="0.2">
      <c r="A239">
        <v>2</v>
      </c>
      <c r="B239">
        <v>-55</v>
      </c>
      <c r="C239" t="s">
        <v>10</v>
      </c>
      <c r="D239" t="s">
        <v>11</v>
      </c>
      <c r="E239">
        <v>0.86893575590751493</v>
      </c>
      <c r="F239">
        <v>0.99102379018720965</v>
      </c>
      <c r="G239">
        <v>0.95080867785868861</v>
      </c>
      <c r="H239">
        <v>0.87403499930724993</v>
      </c>
      <c r="I239">
        <v>0.97337353141453642</v>
      </c>
      <c r="J239">
        <v>0.93246025922598341</v>
      </c>
    </row>
    <row r="240" spans="1:10" x14ac:dyDescent="0.2">
      <c r="A240">
        <v>3</v>
      </c>
      <c r="B240">
        <v>-55</v>
      </c>
      <c r="C240" t="s">
        <v>10</v>
      </c>
      <c r="D240" t="s">
        <v>11</v>
      </c>
      <c r="E240">
        <v>0.81258714526848908</v>
      </c>
      <c r="F240">
        <v>0.98786896834390636</v>
      </c>
      <c r="G240">
        <v>0.92788251858367277</v>
      </c>
      <c r="H240">
        <v>0.82251857195061351</v>
      </c>
      <c r="I240">
        <v>0.9646623934783104</v>
      </c>
      <c r="J240">
        <v>0.90292702250028722</v>
      </c>
    </row>
    <row r="241" spans="1:10" x14ac:dyDescent="0.2">
      <c r="A241">
        <v>4</v>
      </c>
      <c r="B241">
        <v>-55</v>
      </c>
      <c r="C241" t="s">
        <v>10</v>
      </c>
      <c r="D241" t="s">
        <v>11</v>
      </c>
      <c r="E241">
        <v>0.73424063332361456</v>
      </c>
      <c r="F241">
        <v>0.98387150999426576</v>
      </c>
      <c r="G241">
        <v>0.89418814671801683</v>
      </c>
      <c r="H241">
        <v>0.74109012826440079</v>
      </c>
      <c r="I241">
        <v>0.9403093525989108</v>
      </c>
      <c r="J241">
        <v>0.85399367536645043</v>
      </c>
    </row>
    <row r="242" spans="1:10" x14ac:dyDescent="0.2">
      <c r="A242">
        <v>0</v>
      </c>
      <c r="B242">
        <v>-50</v>
      </c>
      <c r="C242" t="s">
        <v>10</v>
      </c>
      <c r="D242" t="s">
        <v>11</v>
      </c>
      <c r="E242">
        <v>0.93555690543799896</v>
      </c>
      <c r="F242">
        <v>0.99242250819830258</v>
      </c>
      <c r="G242">
        <v>0.97532536830385363</v>
      </c>
      <c r="H242">
        <v>0.9384027111732236</v>
      </c>
      <c r="I242">
        <v>0.9820973741451684</v>
      </c>
      <c r="J242">
        <v>0.96433075951098279</v>
      </c>
    </row>
    <row r="243" spans="1:10" x14ac:dyDescent="0.2">
      <c r="A243">
        <v>1</v>
      </c>
      <c r="B243">
        <v>-50</v>
      </c>
      <c r="C243" t="s">
        <v>10</v>
      </c>
      <c r="D243" t="s">
        <v>11</v>
      </c>
      <c r="E243">
        <v>0.92393444758102217</v>
      </c>
      <c r="F243">
        <v>0.99190526510946342</v>
      </c>
      <c r="G243">
        <v>0.97097995909500601</v>
      </c>
      <c r="H243">
        <v>0.92853406849432241</v>
      </c>
      <c r="I243">
        <v>0.98105510236160121</v>
      </c>
      <c r="J243">
        <v>0.95909413819737199</v>
      </c>
    </row>
    <row r="244" spans="1:10" x14ac:dyDescent="0.2">
      <c r="A244">
        <v>2</v>
      </c>
      <c r="B244">
        <v>-50</v>
      </c>
      <c r="C244" t="s">
        <v>10</v>
      </c>
      <c r="D244" t="s">
        <v>11</v>
      </c>
      <c r="E244">
        <v>0.88962703389914177</v>
      </c>
      <c r="F244">
        <v>0.99133852685412838</v>
      </c>
      <c r="G244">
        <v>0.95841416794273637</v>
      </c>
      <c r="H244">
        <v>0.89419430892528173</v>
      </c>
      <c r="I244">
        <v>0.97456131038118199</v>
      </c>
      <c r="J244">
        <v>0.94025536714392244</v>
      </c>
    </row>
    <row r="245" spans="1:10" x14ac:dyDescent="0.2">
      <c r="A245">
        <v>3</v>
      </c>
      <c r="B245">
        <v>-50</v>
      </c>
      <c r="C245" t="s">
        <v>10</v>
      </c>
      <c r="D245" t="s">
        <v>11</v>
      </c>
      <c r="E245">
        <v>0.82844888492509861</v>
      </c>
      <c r="F245">
        <v>0.98782756264091343</v>
      </c>
      <c r="G245">
        <v>0.93374025526782523</v>
      </c>
      <c r="H245">
        <v>0.83570689857827207</v>
      </c>
      <c r="I245">
        <v>0.96471787475223236</v>
      </c>
      <c r="J245">
        <v>0.90867662960728601</v>
      </c>
    </row>
    <row r="246" spans="1:10" x14ac:dyDescent="0.2">
      <c r="A246">
        <v>4</v>
      </c>
      <c r="B246">
        <v>-50</v>
      </c>
      <c r="C246" t="s">
        <v>10</v>
      </c>
      <c r="D246" t="s">
        <v>11</v>
      </c>
      <c r="E246">
        <v>0.7413309696299466</v>
      </c>
      <c r="F246">
        <v>0.98002839662110464</v>
      </c>
      <c r="G246">
        <v>0.89443767377172512</v>
      </c>
      <c r="H246">
        <v>0.74940923302348794</v>
      </c>
      <c r="I246">
        <v>0.94249974685287918</v>
      </c>
      <c r="J246">
        <v>0.85961832773085289</v>
      </c>
    </row>
    <row r="247" spans="1:10" x14ac:dyDescent="0.2">
      <c r="A247">
        <v>0</v>
      </c>
      <c r="B247">
        <v>-45</v>
      </c>
      <c r="C247" t="s">
        <v>10</v>
      </c>
      <c r="D247" t="s">
        <v>11</v>
      </c>
      <c r="E247">
        <v>0.95325600669207255</v>
      </c>
      <c r="F247">
        <v>0.9919168360194498</v>
      </c>
      <c r="G247">
        <v>0.98119067551640715</v>
      </c>
      <c r="H247">
        <v>0.95683439566947159</v>
      </c>
      <c r="I247">
        <v>0.98454386582543119</v>
      </c>
      <c r="J247">
        <v>0.97303904255646922</v>
      </c>
    </row>
    <row r="248" spans="1:10" x14ac:dyDescent="0.2">
      <c r="A248">
        <v>1</v>
      </c>
      <c r="B248">
        <v>-45</v>
      </c>
      <c r="C248" t="s">
        <v>10</v>
      </c>
      <c r="D248" t="s">
        <v>11</v>
      </c>
      <c r="E248">
        <v>0.94216583856674763</v>
      </c>
      <c r="F248">
        <v>0.99226769646697244</v>
      </c>
      <c r="G248">
        <v>0.97751887646085001</v>
      </c>
      <c r="H248">
        <v>0.94362556675242637</v>
      </c>
      <c r="I248">
        <v>0.98163267795807163</v>
      </c>
      <c r="J248">
        <v>0.96626595957213202</v>
      </c>
    </row>
    <row r="249" spans="1:10" x14ac:dyDescent="0.2">
      <c r="A249">
        <v>2</v>
      </c>
      <c r="B249">
        <v>-45</v>
      </c>
      <c r="C249" t="s">
        <v>10</v>
      </c>
      <c r="D249" t="s">
        <v>11</v>
      </c>
      <c r="E249">
        <v>0.9043252637225816</v>
      </c>
      <c r="F249">
        <v>0.99035602854001725</v>
      </c>
      <c r="G249">
        <v>0.96313057681159919</v>
      </c>
      <c r="H249">
        <v>0.91064701013312643</v>
      </c>
      <c r="I249">
        <v>0.97772631647325958</v>
      </c>
      <c r="J249">
        <v>0.94866418842756062</v>
      </c>
    </row>
    <row r="250" spans="1:10" x14ac:dyDescent="0.2">
      <c r="A250">
        <v>3</v>
      </c>
      <c r="B250">
        <v>-45</v>
      </c>
      <c r="C250" t="s">
        <v>10</v>
      </c>
      <c r="D250" t="s">
        <v>11</v>
      </c>
      <c r="E250">
        <v>0.83867997541480988</v>
      </c>
      <c r="F250">
        <v>0.98593565243916104</v>
      </c>
      <c r="G250">
        <v>0.93642010195060776</v>
      </c>
      <c r="H250">
        <v>0.8483749801114514</v>
      </c>
      <c r="I250">
        <v>0.96776401848973437</v>
      </c>
      <c r="J250">
        <v>0.91587321352465223</v>
      </c>
    </row>
    <row r="251" spans="1:10" x14ac:dyDescent="0.2">
      <c r="A251">
        <v>4</v>
      </c>
      <c r="B251">
        <v>-45</v>
      </c>
      <c r="C251" t="s">
        <v>10</v>
      </c>
      <c r="D251" t="s">
        <v>11</v>
      </c>
      <c r="E251">
        <v>0.74505211806604876</v>
      </c>
      <c r="F251">
        <v>0.9785271923712564</v>
      </c>
      <c r="G251">
        <v>0.89502595614890035</v>
      </c>
      <c r="H251">
        <v>0.75189447455115588</v>
      </c>
      <c r="I251">
        <v>0.93851885385884803</v>
      </c>
      <c r="J251">
        <v>0.858491138482393</v>
      </c>
    </row>
    <row r="252" spans="1:10" x14ac:dyDescent="0.2">
      <c r="A252">
        <v>0</v>
      </c>
      <c r="B252">
        <v>-40</v>
      </c>
      <c r="C252" t="s">
        <v>10</v>
      </c>
      <c r="D252" t="s">
        <v>11</v>
      </c>
      <c r="E252">
        <v>0.96752949205684602</v>
      </c>
      <c r="F252">
        <v>0.9925534981190024</v>
      </c>
      <c r="G252">
        <v>0.98626131564176045</v>
      </c>
      <c r="H252">
        <v>0.9676346043613242</v>
      </c>
      <c r="I252">
        <v>0.98432673259516557</v>
      </c>
      <c r="J252">
        <v>0.97798251936807234</v>
      </c>
    </row>
    <row r="253" spans="1:10" x14ac:dyDescent="0.2">
      <c r="A253">
        <v>1</v>
      </c>
      <c r="B253">
        <v>-40</v>
      </c>
      <c r="C253" t="s">
        <v>10</v>
      </c>
      <c r="D253" t="s">
        <v>11</v>
      </c>
      <c r="E253">
        <v>0.954635391207309</v>
      </c>
      <c r="F253">
        <v>0.99159859579713638</v>
      </c>
      <c r="G253">
        <v>0.98149293211265043</v>
      </c>
      <c r="H253">
        <v>0.95736291620506042</v>
      </c>
      <c r="I253">
        <v>0.98381767911338036</v>
      </c>
      <c r="J253">
        <v>0.97298193193728677</v>
      </c>
    </row>
    <row r="254" spans="1:10" x14ac:dyDescent="0.2">
      <c r="A254">
        <v>2</v>
      </c>
      <c r="B254">
        <v>-40</v>
      </c>
      <c r="C254" t="s">
        <v>10</v>
      </c>
      <c r="D254" t="s">
        <v>11</v>
      </c>
      <c r="E254">
        <v>0.91594847055338158</v>
      </c>
      <c r="F254">
        <v>0.99048829600919996</v>
      </c>
      <c r="G254">
        <v>0.9673174019741998</v>
      </c>
      <c r="H254">
        <v>0.9200758237394554</v>
      </c>
      <c r="I254">
        <v>0.97780359679515882</v>
      </c>
      <c r="J254">
        <v>0.95342756812421603</v>
      </c>
    </row>
    <row r="255" spans="1:10" x14ac:dyDescent="0.2">
      <c r="A255">
        <v>3</v>
      </c>
      <c r="B255">
        <v>-40</v>
      </c>
      <c r="C255" t="s">
        <v>10</v>
      </c>
      <c r="D255" t="s">
        <v>11</v>
      </c>
      <c r="E255">
        <v>0.84615602935284939</v>
      </c>
      <c r="F255">
        <v>0.98561363162160198</v>
      </c>
      <c r="G255">
        <v>0.93894760456836701</v>
      </c>
      <c r="H255">
        <v>0.85200799466694166</v>
      </c>
      <c r="I255">
        <v>0.96641580845478303</v>
      </c>
      <c r="J255">
        <v>0.91946811626264036</v>
      </c>
    </row>
    <row r="256" spans="1:10" x14ac:dyDescent="0.2">
      <c r="A256">
        <v>4</v>
      </c>
      <c r="B256">
        <v>-40</v>
      </c>
      <c r="C256" t="s">
        <v>10</v>
      </c>
      <c r="D256" t="s">
        <v>11</v>
      </c>
      <c r="E256">
        <v>0.74466780072770389</v>
      </c>
      <c r="F256">
        <v>0.976720837130028</v>
      </c>
      <c r="G256">
        <v>0.89397035157078164</v>
      </c>
      <c r="H256">
        <v>0.75079190752990466</v>
      </c>
      <c r="I256">
        <v>0.93370835754099923</v>
      </c>
      <c r="J256">
        <v>0.85543906194567754</v>
      </c>
    </row>
    <row r="257" spans="1:10" x14ac:dyDescent="0.2">
      <c r="A257">
        <v>0</v>
      </c>
      <c r="B257">
        <v>-35</v>
      </c>
      <c r="C257" t="s">
        <v>10</v>
      </c>
      <c r="D257" t="s">
        <v>11</v>
      </c>
      <c r="E257">
        <v>0.97824326166067399</v>
      </c>
      <c r="F257">
        <v>0.98909475727243845</v>
      </c>
      <c r="G257">
        <v>0.98612855842753522</v>
      </c>
      <c r="H257">
        <v>0.97947932961420237</v>
      </c>
      <c r="I257">
        <v>0.98765590161831762</v>
      </c>
      <c r="J257">
        <v>0.98454436741807705</v>
      </c>
    </row>
    <row r="258" spans="1:10" x14ac:dyDescent="0.2">
      <c r="A258">
        <v>1</v>
      </c>
      <c r="B258">
        <v>-35</v>
      </c>
      <c r="C258" t="s">
        <v>10</v>
      </c>
      <c r="D258" t="s">
        <v>11</v>
      </c>
      <c r="E258">
        <v>0.96404647184043035</v>
      </c>
      <c r="F258">
        <v>0.9920216242138844</v>
      </c>
      <c r="G258">
        <v>0.98484374223523419</v>
      </c>
      <c r="H258">
        <v>0.96533849046958475</v>
      </c>
      <c r="I258">
        <v>0.98385837348686223</v>
      </c>
      <c r="J258">
        <v>0.97614753103209795</v>
      </c>
    </row>
    <row r="259" spans="1:10" x14ac:dyDescent="0.2">
      <c r="A259">
        <v>2</v>
      </c>
      <c r="B259">
        <v>-35</v>
      </c>
      <c r="C259" t="s">
        <v>10</v>
      </c>
      <c r="D259" t="s">
        <v>11</v>
      </c>
      <c r="E259">
        <v>0.92339487649291663</v>
      </c>
      <c r="F259">
        <v>0.99051619380768519</v>
      </c>
      <c r="G259">
        <v>0.96996640283060964</v>
      </c>
      <c r="H259">
        <v>0.92539789656534877</v>
      </c>
      <c r="I259">
        <v>0.97764135908452798</v>
      </c>
      <c r="J259">
        <v>0.95633592967077397</v>
      </c>
    </row>
    <row r="260" spans="1:10" x14ac:dyDescent="0.2">
      <c r="A260">
        <v>3</v>
      </c>
      <c r="B260">
        <v>-35</v>
      </c>
      <c r="C260" t="s">
        <v>10</v>
      </c>
      <c r="D260" t="s">
        <v>11</v>
      </c>
      <c r="E260">
        <v>0.84965303759000976</v>
      </c>
      <c r="F260">
        <v>0.98513693568221561</v>
      </c>
      <c r="G260">
        <v>0.93991224499369364</v>
      </c>
      <c r="H260">
        <v>0.85515763060139849</v>
      </c>
      <c r="I260">
        <v>0.96544024293267205</v>
      </c>
      <c r="J260">
        <v>0.91971461829070922</v>
      </c>
    </row>
    <row r="261" spans="1:10" x14ac:dyDescent="0.2">
      <c r="A261">
        <v>4</v>
      </c>
      <c r="B261">
        <v>-35</v>
      </c>
      <c r="C261" t="s">
        <v>10</v>
      </c>
      <c r="D261" t="s">
        <v>11</v>
      </c>
      <c r="E261">
        <v>0.73927357531412696</v>
      </c>
      <c r="F261">
        <v>0.97102016245159961</v>
      </c>
      <c r="G261">
        <v>0.88867643431501886</v>
      </c>
      <c r="H261">
        <v>0.75000787531140056</v>
      </c>
      <c r="I261">
        <v>0.93575777294139684</v>
      </c>
      <c r="J261">
        <v>0.85333240651617825</v>
      </c>
    </row>
    <row r="262" spans="1:10" x14ac:dyDescent="0.2">
      <c r="A262">
        <v>0</v>
      </c>
      <c r="B262">
        <v>-30</v>
      </c>
      <c r="C262" t="s">
        <v>10</v>
      </c>
      <c r="D262" t="s">
        <v>11</v>
      </c>
      <c r="E262">
        <v>0.98106589718799242</v>
      </c>
      <c r="F262">
        <v>0.9875333167098076</v>
      </c>
      <c r="G262">
        <v>0.98609887283446362</v>
      </c>
      <c r="H262">
        <v>0.9830537090155228</v>
      </c>
      <c r="I262">
        <v>0.99082166565654284</v>
      </c>
      <c r="J262">
        <v>0.98705886397391285</v>
      </c>
    </row>
    <row r="263" spans="1:10" x14ac:dyDescent="0.2">
      <c r="A263">
        <v>1</v>
      </c>
      <c r="B263">
        <v>-30</v>
      </c>
      <c r="C263" t="s">
        <v>10</v>
      </c>
      <c r="D263" t="s">
        <v>11</v>
      </c>
      <c r="E263">
        <v>0.96929347677718036</v>
      </c>
      <c r="F263">
        <v>0.98845776492515758</v>
      </c>
      <c r="G263">
        <v>0.98267105070035521</v>
      </c>
      <c r="H263">
        <v>0.97212015085723957</v>
      </c>
      <c r="I263">
        <v>0.986552850477312</v>
      </c>
      <c r="J263">
        <v>0.98084740172837759</v>
      </c>
    </row>
    <row r="264" spans="1:10" x14ac:dyDescent="0.2">
      <c r="A264">
        <v>2</v>
      </c>
      <c r="B264">
        <v>-30</v>
      </c>
      <c r="C264" t="s">
        <v>10</v>
      </c>
      <c r="D264" t="s">
        <v>11</v>
      </c>
      <c r="E264">
        <v>0.92681523967852919</v>
      </c>
      <c r="F264">
        <v>0.99043977695776364</v>
      </c>
      <c r="G264">
        <v>0.97114825128970561</v>
      </c>
      <c r="H264">
        <v>0.92917087556024225</v>
      </c>
      <c r="I264">
        <v>0.97758877846650438</v>
      </c>
      <c r="J264">
        <v>0.95716103993220958</v>
      </c>
    </row>
    <row r="265" spans="1:10" x14ac:dyDescent="0.2">
      <c r="A265">
        <v>3</v>
      </c>
      <c r="B265">
        <v>-30</v>
      </c>
      <c r="C265" t="s">
        <v>10</v>
      </c>
      <c r="D265" t="s">
        <v>11</v>
      </c>
      <c r="E265">
        <v>0.84924941356470973</v>
      </c>
      <c r="F265">
        <v>0.98448505523675045</v>
      </c>
      <c r="G265">
        <v>0.93933333449691081</v>
      </c>
      <c r="H265">
        <v>0.85446665879480077</v>
      </c>
      <c r="I265">
        <v>0.96402317398868442</v>
      </c>
      <c r="J265">
        <v>0.91829363816907295</v>
      </c>
    </row>
    <row r="266" spans="1:10" x14ac:dyDescent="0.2">
      <c r="A266">
        <v>4</v>
      </c>
      <c r="B266">
        <v>-30</v>
      </c>
      <c r="C266" t="s">
        <v>10</v>
      </c>
      <c r="D266" t="s">
        <v>11</v>
      </c>
      <c r="E266">
        <v>0.73216919295010563</v>
      </c>
      <c r="F266">
        <v>0.97187570403255541</v>
      </c>
      <c r="G266">
        <v>0.88679430388188074</v>
      </c>
      <c r="H266">
        <v>0.7402941855426407</v>
      </c>
      <c r="I266">
        <v>0.92226483553207883</v>
      </c>
      <c r="J266">
        <v>0.84119043817710626</v>
      </c>
    </row>
    <row r="267" spans="1:10" x14ac:dyDescent="0.2">
      <c r="A267">
        <v>0</v>
      </c>
      <c r="B267">
        <v>-25</v>
      </c>
      <c r="C267" t="s">
        <v>10</v>
      </c>
      <c r="D267" t="s">
        <v>11</v>
      </c>
      <c r="E267">
        <v>0.98118136105977638</v>
      </c>
      <c r="F267">
        <v>0.9952213812269014</v>
      </c>
      <c r="G267">
        <v>0.98953146772955602</v>
      </c>
      <c r="H267">
        <v>0.98318060160221976</v>
      </c>
      <c r="I267">
        <v>0.99664305160577082</v>
      </c>
      <c r="J267">
        <v>0.98813839478051335</v>
      </c>
    </row>
    <row r="268" spans="1:10" x14ac:dyDescent="0.2">
      <c r="A268">
        <v>1</v>
      </c>
      <c r="B268">
        <v>-25</v>
      </c>
      <c r="C268" t="s">
        <v>10</v>
      </c>
      <c r="D268" t="s">
        <v>11</v>
      </c>
      <c r="E268">
        <v>0.97212118622319976</v>
      </c>
      <c r="F268">
        <v>0.98866187025309038</v>
      </c>
      <c r="G268">
        <v>0.98347928882659796</v>
      </c>
      <c r="H268">
        <v>0.97313637899553163</v>
      </c>
      <c r="I268">
        <v>0.986350724141697</v>
      </c>
      <c r="J268">
        <v>0.9811996128509658</v>
      </c>
    </row>
    <row r="269" spans="1:10" x14ac:dyDescent="0.2">
      <c r="A269">
        <v>2</v>
      </c>
      <c r="B269">
        <v>-25</v>
      </c>
      <c r="C269" t="s">
        <v>10</v>
      </c>
      <c r="D269" t="s">
        <v>11</v>
      </c>
      <c r="E269">
        <v>0.92496410865201883</v>
      </c>
      <c r="F269">
        <v>0.98904614675114422</v>
      </c>
      <c r="G269">
        <v>0.96978579825909961</v>
      </c>
      <c r="H269">
        <v>0.93009662918107383</v>
      </c>
      <c r="I269">
        <v>0.97931266404716777</v>
      </c>
      <c r="J269">
        <v>0.95892863772372638</v>
      </c>
    </row>
    <row r="270" spans="1:10" x14ac:dyDescent="0.2">
      <c r="A270">
        <v>3</v>
      </c>
      <c r="B270">
        <v>-25</v>
      </c>
      <c r="C270" t="s">
        <v>10</v>
      </c>
      <c r="D270" t="s">
        <v>11</v>
      </c>
      <c r="E270">
        <v>0.84497663076843066</v>
      </c>
      <c r="F270">
        <v>0.98362900338193959</v>
      </c>
      <c r="G270">
        <v>0.93719574433475883</v>
      </c>
      <c r="H270">
        <v>0.8499314637168579</v>
      </c>
      <c r="I270">
        <v>0.96210230480497516</v>
      </c>
      <c r="J270">
        <v>0.91517960343084159</v>
      </c>
    </row>
    <row r="271" spans="1:10" x14ac:dyDescent="0.2">
      <c r="A271">
        <v>4</v>
      </c>
      <c r="B271">
        <v>-25</v>
      </c>
      <c r="C271" t="s">
        <v>10</v>
      </c>
      <c r="D271" t="s">
        <v>11</v>
      </c>
      <c r="E271">
        <v>0.7211359135118045</v>
      </c>
      <c r="F271">
        <v>0.97290134730922639</v>
      </c>
      <c r="G271">
        <v>0.88352400817308685</v>
      </c>
      <c r="H271">
        <v>0.72738804190774076</v>
      </c>
      <c r="I271">
        <v>0.90519800485849522</v>
      </c>
      <c r="J271">
        <v>0.8256353682907257</v>
      </c>
    </row>
    <row r="272" spans="1:10" x14ac:dyDescent="0.2">
      <c r="A272">
        <v>0</v>
      </c>
      <c r="B272">
        <v>-20</v>
      </c>
      <c r="C272" t="s">
        <v>10</v>
      </c>
      <c r="D272" t="s">
        <v>11</v>
      </c>
      <c r="E272">
        <v>0.98125249787287938</v>
      </c>
      <c r="F272">
        <v>0.99317565789326356</v>
      </c>
      <c r="G272">
        <v>0.98954131954200519</v>
      </c>
      <c r="H272">
        <v>0.9817000773643596</v>
      </c>
      <c r="I272">
        <v>0.99126787210707856</v>
      </c>
      <c r="J272">
        <v>0.98618808357174526</v>
      </c>
    </row>
    <row r="273" spans="1:10" x14ac:dyDescent="0.2">
      <c r="A273">
        <v>1</v>
      </c>
      <c r="B273">
        <v>-20</v>
      </c>
      <c r="C273" t="s">
        <v>10</v>
      </c>
      <c r="D273" t="s">
        <v>11</v>
      </c>
      <c r="E273">
        <v>0.96849760791957262</v>
      </c>
      <c r="F273">
        <v>0.98837249484894363</v>
      </c>
      <c r="G273">
        <v>0.9823595629295736</v>
      </c>
      <c r="H273">
        <v>0.97146192991362224</v>
      </c>
      <c r="I273">
        <v>0.98645374959098397</v>
      </c>
      <c r="J273">
        <v>0.98050843161591805</v>
      </c>
    </row>
    <row r="274" spans="1:10" x14ac:dyDescent="0.2">
      <c r="A274">
        <v>2</v>
      </c>
      <c r="B274">
        <v>-20</v>
      </c>
      <c r="C274" t="s">
        <v>10</v>
      </c>
      <c r="D274" t="s">
        <v>11</v>
      </c>
      <c r="E274">
        <v>0.92180812086968178</v>
      </c>
      <c r="F274">
        <v>0.98995305142002421</v>
      </c>
      <c r="G274">
        <v>0.96919783000609006</v>
      </c>
      <c r="H274">
        <v>0.92437584808505602</v>
      </c>
      <c r="I274">
        <v>0.97645418083515356</v>
      </c>
      <c r="J274">
        <v>0.95455447311005603</v>
      </c>
    </row>
    <row r="275" spans="1:10" x14ac:dyDescent="0.2">
      <c r="A275">
        <v>3</v>
      </c>
      <c r="B275">
        <v>-20</v>
      </c>
      <c r="C275" t="s">
        <v>10</v>
      </c>
      <c r="D275" t="s">
        <v>11</v>
      </c>
      <c r="E275">
        <v>0.83682231782721417</v>
      </c>
      <c r="F275">
        <v>0.98252865822670299</v>
      </c>
      <c r="G275">
        <v>0.93344921723502261</v>
      </c>
      <c r="H275">
        <v>0.84150385593562149</v>
      </c>
      <c r="I275">
        <v>0.95959051237244497</v>
      </c>
      <c r="J275">
        <v>0.91030485534239125</v>
      </c>
    </row>
    <row r="276" spans="1:10" x14ac:dyDescent="0.2">
      <c r="A276">
        <v>4</v>
      </c>
      <c r="B276">
        <v>-20</v>
      </c>
      <c r="C276" t="s">
        <v>10</v>
      </c>
      <c r="D276" t="s">
        <v>11</v>
      </c>
      <c r="E276">
        <v>0.7048925281722952</v>
      </c>
      <c r="F276">
        <v>0.96937665453083899</v>
      </c>
      <c r="G276">
        <v>0.87557929433942838</v>
      </c>
      <c r="H276">
        <v>0.71580830351576641</v>
      </c>
      <c r="I276">
        <v>0.89393315639907056</v>
      </c>
      <c r="J276">
        <v>0.81389394033849372</v>
      </c>
    </row>
    <row r="277" spans="1:10" x14ac:dyDescent="0.2">
      <c r="A277">
        <v>0</v>
      </c>
      <c r="B277">
        <v>-15</v>
      </c>
      <c r="C277" t="s">
        <v>10</v>
      </c>
      <c r="D277" t="s">
        <v>11</v>
      </c>
      <c r="E277">
        <v>0.97731190864675743</v>
      </c>
      <c r="F277">
        <v>0.98726660862917603</v>
      </c>
      <c r="G277">
        <v>0.98435653062695361</v>
      </c>
      <c r="H277">
        <v>0.97980922407648763</v>
      </c>
      <c r="I277">
        <v>0.98729889085857836</v>
      </c>
      <c r="J277">
        <v>0.98453590126738999</v>
      </c>
    </row>
    <row r="278" spans="1:10" x14ac:dyDescent="0.2">
      <c r="A278">
        <v>1</v>
      </c>
      <c r="B278">
        <v>-15</v>
      </c>
      <c r="C278" t="s">
        <v>10</v>
      </c>
      <c r="D278" t="s">
        <v>11</v>
      </c>
      <c r="E278">
        <v>0.96202867207918441</v>
      </c>
      <c r="F278">
        <v>0.99190562683466399</v>
      </c>
      <c r="G278">
        <v>0.98425936196278363</v>
      </c>
      <c r="H278">
        <v>0.96341115657862841</v>
      </c>
      <c r="I278">
        <v>0.98341519905918995</v>
      </c>
      <c r="J278">
        <v>0.97539810404847538</v>
      </c>
    </row>
    <row r="279" spans="1:10" x14ac:dyDescent="0.2">
      <c r="A279">
        <v>2</v>
      </c>
      <c r="B279">
        <v>-15</v>
      </c>
      <c r="C279" t="s">
        <v>10</v>
      </c>
      <c r="D279" t="s">
        <v>11</v>
      </c>
      <c r="E279">
        <v>0.91330785374931522</v>
      </c>
      <c r="F279">
        <v>0.98952009572016719</v>
      </c>
      <c r="G279">
        <v>0.96601227102503762</v>
      </c>
      <c r="H279">
        <v>0.91573118142955645</v>
      </c>
      <c r="I279">
        <v>0.97532044370458237</v>
      </c>
      <c r="J279">
        <v>0.95104194082843663</v>
      </c>
    </row>
    <row r="280" spans="1:10" x14ac:dyDescent="0.2">
      <c r="A280">
        <v>3</v>
      </c>
      <c r="B280">
        <v>-15</v>
      </c>
      <c r="C280" t="s">
        <v>10</v>
      </c>
      <c r="D280" t="s">
        <v>11</v>
      </c>
      <c r="E280">
        <v>0.82473637071364125</v>
      </c>
      <c r="F280">
        <v>0.98112864575680758</v>
      </c>
      <c r="G280">
        <v>0.92800672056844258</v>
      </c>
      <c r="H280">
        <v>0.82909563364812677</v>
      </c>
      <c r="I280">
        <v>0.95636762474695924</v>
      </c>
      <c r="J280">
        <v>0.90355917780313955</v>
      </c>
    </row>
    <row r="281" spans="1:10" x14ac:dyDescent="0.2">
      <c r="A281">
        <v>4</v>
      </c>
      <c r="B281">
        <v>-15</v>
      </c>
      <c r="C281" t="s">
        <v>10</v>
      </c>
      <c r="D281" t="s">
        <v>11</v>
      </c>
      <c r="E281">
        <v>0.68565794705065242</v>
      </c>
      <c r="F281">
        <v>0.97039098935267443</v>
      </c>
      <c r="G281">
        <v>0.86912917904018061</v>
      </c>
      <c r="H281">
        <v>0.69312738612889502</v>
      </c>
      <c r="I281">
        <v>0.86858995625919799</v>
      </c>
      <c r="J281">
        <v>0.79138134075220823</v>
      </c>
    </row>
    <row r="282" spans="1:10" x14ac:dyDescent="0.2">
      <c r="A282">
        <v>0</v>
      </c>
      <c r="B282">
        <v>-10</v>
      </c>
      <c r="C282" t="s">
        <v>10</v>
      </c>
      <c r="D282" t="s">
        <v>11</v>
      </c>
      <c r="E282">
        <v>0.96941200129417238</v>
      </c>
      <c r="F282">
        <v>0.98992365972414165</v>
      </c>
      <c r="G282">
        <v>0.98376907905354838</v>
      </c>
      <c r="H282">
        <v>0.97068151995076324</v>
      </c>
      <c r="I282">
        <v>0.98591871386179397</v>
      </c>
      <c r="J282">
        <v>0.97994483590360881</v>
      </c>
    </row>
    <row r="283" spans="1:10" x14ac:dyDescent="0.2">
      <c r="A283">
        <v>1</v>
      </c>
      <c r="B283">
        <v>-10</v>
      </c>
      <c r="C283" t="s">
        <v>10</v>
      </c>
      <c r="D283" t="s">
        <v>11</v>
      </c>
      <c r="E283">
        <v>0.95155562396889837</v>
      </c>
      <c r="F283">
        <v>0.99131125649043905</v>
      </c>
      <c r="G283">
        <v>0.98059466114159921</v>
      </c>
      <c r="H283">
        <v>0.95465298830849077</v>
      </c>
      <c r="I283">
        <v>0.98318587845517358</v>
      </c>
      <c r="J283">
        <v>0.97180412435569996</v>
      </c>
    </row>
    <row r="284" spans="1:10" x14ac:dyDescent="0.2">
      <c r="A284">
        <v>2</v>
      </c>
      <c r="B284">
        <v>-10</v>
      </c>
      <c r="C284" t="s">
        <v>10</v>
      </c>
      <c r="D284" t="s">
        <v>11</v>
      </c>
      <c r="E284">
        <v>0.90064156892066993</v>
      </c>
      <c r="F284">
        <v>0.98893528395901398</v>
      </c>
      <c r="G284">
        <v>0.96125165749342856</v>
      </c>
      <c r="H284">
        <v>0.90584626140928604</v>
      </c>
      <c r="I284">
        <v>0.97425695408000801</v>
      </c>
      <c r="J284">
        <v>0.94515565037333138</v>
      </c>
    </row>
    <row r="285" spans="1:10" x14ac:dyDescent="0.2">
      <c r="A285">
        <v>3</v>
      </c>
      <c r="B285">
        <v>-10</v>
      </c>
      <c r="C285" t="s">
        <v>10</v>
      </c>
      <c r="D285" t="s">
        <v>11</v>
      </c>
      <c r="E285">
        <v>0.80864033403675739</v>
      </c>
      <c r="F285">
        <v>0.97935197105615479</v>
      </c>
      <c r="G285">
        <v>0.92074155609601938</v>
      </c>
      <c r="H285">
        <v>0.8161028452657596</v>
      </c>
      <c r="I285">
        <v>0.95323810415248555</v>
      </c>
      <c r="J285">
        <v>0.89304272616257385</v>
      </c>
    </row>
    <row r="286" spans="1:10" x14ac:dyDescent="0.2">
      <c r="A286">
        <v>4</v>
      </c>
      <c r="B286">
        <v>-10</v>
      </c>
      <c r="C286" t="s">
        <v>10</v>
      </c>
      <c r="D286" t="s">
        <v>11</v>
      </c>
      <c r="E286">
        <v>0.66210307235640586</v>
      </c>
      <c r="F286">
        <v>0.97174929426883683</v>
      </c>
      <c r="G286">
        <v>0.8610751845725706</v>
      </c>
      <c r="H286">
        <v>0.67019291638448542</v>
      </c>
      <c r="I286">
        <v>0.83832647709652808</v>
      </c>
      <c r="J286">
        <v>0.76248782941173765</v>
      </c>
    </row>
    <row r="287" spans="1:10" x14ac:dyDescent="0.2">
      <c r="A287">
        <v>0</v>
      </c>
      <c r="B287">
        <v>-5</v>
      </c>
      <c r="C287" t="s">
        <v>10</v>
      </c>
      <c r="D287" t="s">
        <v>11</v>
      </c>
      <c r="E287">
        <v>0.95543215309865204</v>
      </c>
      <c r="F287">
        <v>0.99285538486928804</v>
      </c>
      <c r="G287">
        <v>0.98283528388113217</v>
      </c>
      <c r="H287">
        <v>0.95627897411824603</v>
      </c>
      <c r="I287">
        <v>0.98276298888516922</v>
      </c>
      <c r="J287">
        <v>0.972126866471966</v>
      </c>
    </row>
    <row r="288" spans="1:10" x14ac:dyDescent="0.2">
      <c r="A288">
        <v>1</v>
      </c>
      <c r="B288">
        <v>-5</v>
      </c>
      <c r="C288" t="s">
        <v>10</v>
      </c>
      <c r="D288" t="s">
        <v>11</v>
      </c>
      <c r="E288">
        <v>0.9380399473686184</v>
      </c>
      <c r="F288">
        <v>0.99190774008540483</v>
      </c>
      <c r="G288">
        <v>0.97631044913633502</v>
      </c>
      <c r="H288">
        <v>0.94177111000558977</v>
      </c>
      <c r="I288">
        <v>0.98101586994797485</v>
      </c>
      <c r="J288">
        <v>0.96416751329743322</v>
      </c>
    </row>
    <row r="289" spans="1:10" x14ac:dyDescent="0.2">
      <c r="A289">
        <v>2</v>
      </c>
      <c r="B289">
        <v>-5</v>
      </c>
      <c r="C289" t="s">
        <v>10</v>
      </c>
      <c r="D289" t="s">
        <v>11</v>
      </c>
      <c r="E289">
        <v>0.88360293614230379</v>
      </c>
      <c r="F289">
        <v>0.98816875734632981</v>
      </c>
      <c r="G289">
        <v>0.95478790337283925</v>
      </c>
      <c r="H289">
        <v>0.88891902016054503</v>
      </c>
      <c r="I289">
        <v>0.9722736830709926</v>
      </c>
      <c r="J289">
        <v>0.93810583803602299</v>
      </c>
    </row>
    <row r="290" spans="1:10" x14ac:dyDescent="0.2">
      <c r="A290">
        <v>3</v>
      </c>
      <c r="B290">
        <v>-5</v>
      </c>
      <c r="C290" t="s">
        <v>10</v>
      </c>
      <c r="D290" t="s">
        <v>11</v>
      </c>
      <c r="E290">
        <v>0.78844042110780965</v>
      </c>
      <c r="F290">
        <v>0.97708999220159964</v>
      </c>
      <c r="G290">
        <v>0.91148263037739041</v>
      </c>
      <c r="H290">
        <v>0.79767376358891862</v>
      </c>
      <c r="I290">
        <v>0.94816495486345498</v>
      </c>
      <c r="J290">
        <v>0.88188206683737225</v>
      </c>
    </row>
    <row r="291" spans="1:10" x14ac:dyDescent="0.2">
      <c r="A291">
        <v>4</v>
      </c>
      <c r="B291">
        <v>-5</v>
      </c>
      <c r="C291" t="s">
        <v>10</v>
      </c>
      <c r="D291" t="s">
        <v>11</v>
      </c>
      <c r="E291">
        <v>0.63404747891285029</v>
      </c>
      <c r="F291">
        <v>0.97358301639356437</v>
      </c>
      <c r="G291">
        <v>0.85128002826869897</v>
      </c>
      <c r="H291">
        <v>0.64082164179714129</v>
      </c>
      <c r="I291">
        <v>0.79998716790977709</v>
      </c>
      <c r="J291">
        <v>0.72847141878711208</v>
      </c>
    </row>
    <row r="292" spans="1:10" x14ac:dyDescent="0.2">
      <c r="A292">
        <v>0</v>
      </c>
      <c r="B292">
        <v>0</v>
      </c>
      <c r="C292" t="s">
        <v>10</v>
      </c>
      <c r="D292" t="s">
        <v>11</v>
      </c>
      <c r="E292">
        <v>0.93682607936341877</v>
      </c>
      <c r="F292">
        <v>0.99248149628480964</v>
      </c>
      <c r="G292">
        <v>0.97635432139444955</v>
      </c>
      <c r="H292">
        <v>0.94128511415709237</v>
      </c>
      <c r="I292">
        <v>0.98230505860293038</v>
      </c>
      <c r="J292">
        <v>0.9651551612866478</v>
      </c>
    </row>
    <row r="293" spans="1:10" x14ac:dyDescent="0.2">
      <c r="A293">
        <v>1</v>
      </c>
      <c r="B293">
        <v>0</v>
      </c>
      <c r="C293" t="s">
        <v>10</v>
      </c>
      <c r="D293" t="s">
        <v>11</v>
      </c>
      <c r="E293">
        <v>0.91998385033519403</v>
      </c>
      <c r="F293">
        <v>0.99248566102130464</v>
      </c>
      <c r="G293">
        <v>0.97039254310531964</v>
      </c>
      <c r="H293">
        <v>0.9226432487660996</v>
      </c>
      <c r="I293">
        <v>0.97774656333244758</v>
      </c>
      <c r="J293">
        <v>0.95448723051445283</v>
      </c>
    </row>
    <row r="294" spans="1:10" x14ac:dyDescent="0.2">
      <c r="A294">
        <v>2</v>
      </c>
      <c r="B294">
        <v>0</v>
      </c>
      <c r="C294" t="s">
        <v>10</v>
      </c>
      <c r="D294" t="s">
        <v>11</v>
      </c>
      <c r="E294">
        <v>0.86193415564437181</v>
      </c>
      <c r="F294">
        <v>0.98717795097652816</v>
      </c>
      <c r="G294">
        <v>0.94644777259106583</v>
      </c>
      <c r="H294">
        <v>0.87178018748723118</v>
      </c>
      <c r="I294">
        <v>0.97037166237364358</v>
      </c>
      <c r="J294">
        <v>0.92774661431260264</v>
      </c>
    </row>
    <row r="295" spans="1:10" x14ac:dyDescent="0.2">
      <c r="A295">
        <v>3</v>
      </c>
      <c r="B295">
        <v>0</v>
      </c>
      <c r="C295" t="s">
        <v>10</v>
      </c>
      <c r="D295" t="s">
        <v>11</v>
      </c>
      <c r="E295">
        <v>0.76404470291943793</v>
      </c>
      <c r="F295">
        <v>0.97418619835625164</v>
      </c>
      <c r="G295">
        <v>0.90000675644658379</v>
      </c>
      <c r="H295">
        <v>0.77403048742956049</v>
      </c>
      <c r="I295">
        <v>0.94169583557023961</v>
      </c>
      <c r="J295">
        <v>0.86821834227195049</v>
      </c>
    </row>
    <row r="296" spans="1:10" x14ac:dyDescent="0.2">
      <c r="A296">
        <v>4</v>
      </c>
      <c r="B296">
        <v>0</v>
      </c>
      <c r="C296" t="s">
        <v>10</v>
      </c>
      <c r="D296" t="s">
        <v>11</v>
      </c>
      <c r="E296">
        <v>0.60131023208437184</v>
      </c>
      <c r="F296">
        <v>0.97606283865400845</v>
      </c>
      <c r="G296">
        <v>0.83954672894981031</v>
      </c>
      <c r="H296">
        <v>0.60907408300034749</v>
      </c>
      <c r="I296">
        <v>0.7521442335276064</v>
      </c>
      <c r="J296">
        <v>0.68846893170711154</v>
      </c>
    </row>
    <row r="297" spans="1:10" x14ac:dyDescent="0.2">
      <c r="A297">
        <v>0</v>
      </c>
      <c r="B297">
        <v>5</v>
      </c>
      <c r="C297" t="s">
        <v>10</v>
      </c>
      <c r="D297" t="s">
        <v>11</v>
      </c>
      <c r="E297">
        <v>0.91454380082399578</v>
      </c>
      <c r="F297">
        <v>0.99298594754902758</v>
      </c>
      <c r="G297">
        <v>0.96894565793087362</v>
      </c>
      <c r="H297">
        <v>0.918116021186274</v>
      </c>
      <c r="I297">
        <v>0.97907839289083642</v>
      </c>
      <c r="J297">
        <v>0.9542409274546938</v>
      </c>
    </row>
    <row r="298" spans="1:10" x14ac:dyDescent="0.2">
      <c r="A298">
        <v>1</v>
      </c>
      <c r="B298">
        <v>5</v>
      </c>
      <c r="C298" t="s">
        <v>10</v>
      </c>
      <c r="D298" t="s">
        <v>11</v>
      </c>
      <c r="E298">
        <v>0.89558430079064433</v>
      </c>
      <c r="F298">
        <v>0.99193201214308402</v>
      </c>
      <c r="G298">
        <v>0.9616268269845728</v>
      </c>
      <c r="H298">
        <v>0.90122317906792559</v>
      </c>
      <c r="I298">
        <v>0.9761764926005736</v>
      </c>
      <c r="J298">
        <v>0.94453120539793323</v>
      </c>
    </row>
    <row r="299" spans="1:10" x14ac:dyDescent="0.2">
      <c r="A299">
        <v>2</v>
      </c>
      <c r="B299">
        <v>5</v>
      </c>
      <c r="C299" t="s">
        <v>10</v>
      </c>
      <c r="D299" t="s">
        <v>11</v>
      </c>
      <c r="E299">
        <v>0.83680179789517495</v>
      </c>
      <c r="F299">
        <v>0.98763977188974461</v>
      </c>
      <c r="G299">
        <v>0.93748078318484684</v>
      </c>
      <c r="H299">
        <v>0.84452992919541836</v>
      </c>
      <c r="I299">
        <v>0.96387691446724122</v>
      </c>
      <c r="J299">
        <v>0.91262081446645738</v>
      </c>
    </row>
    <row r="300" spans="1:10" x14ac:dyDescent="0.2">
      <c r="A300">
        <v>3</v>
      </c>
      <c r="B300">
        <v>5</v>
      </c>
      <c r="C300" t="s">
        <v>10</v>
      </c>
      <c r="D300" t="s">
        <v>11</v>
      </c>
      <c r="E300">
        <v>0.73560081178342585</v>
      </c>
      <c r="F300">
        <v>0.97399677782542859</v>
      </c>
      <c r="G300">
        <v>0.88861305409218128</v>
      </c>
      <c r="H300">
        <v>0.74282668729777446</v>
      </c>
      <c r="I300">
        <v>0.92672580513224045</v>
      </c>
      <c r="J300">
        <v>0.84635207973617366</v>
      </c>
    </row>
    <row r="301" spans="1:10" x14ac:dyDescent="0.2">
      <c r="A301">
        <v>4</v>
      </c>
      <c r="B301">
        <v>5</v>
      </c>
      <c r="C301" t="s">
        <v>10</v>
      </c>
      <c r="D301" t="s">
        <v>11</v>
      </c>
      <c r="E301">
        <v>0.56375123129074978</v>
      </c>
      <c r="F301">
        <v>0.97940085063034965</v>
      </c>
      <c r="G301">
        <v>0.82558699189728235</v>
      </c>
      <c r="H301">
        <v>0.57392513035631443</v>
      </c>
      <c r="I301">
        <v>0.69363119627096392</v>
      </c>
      <c r="J301">
        <v>0.6412618325718511</v>
      </c>
    </row>
    <row r="302" spans="1:10" x14ac:dyDescent="0.2">
      <c r="A302">
        <v>0</v>
      </c>
      <c r="B302">
        <v>10</v>
      </c>
      <c r="C302" t="s">
        <v>10</v>
      </c>
      <c r="D302" t="s">
        <v>11</v>
      </c>
      <c r="E302">
        <v>0.88689844260922424</v>
      </c>
      <c r="F302">
        <v>0.9934966229166724</v>
      </c>
      <c r="G302">
        <v>0.95952828762631359</v>
      </c>
      <c r="H302">
        <v>0.89110003859392761</v>
      </c>
      <c r="I302">
        <v>0.97514554054145697</v>
      </c>
      <c r="J302">
        <v>0.93989817000302323</v>
      </c>
    </row>
    <row r="303" spans="1:10" x14ac:dyDescent="0.2">
      <c r="A303">
        <v>1</v>
      </c>
      <c r="B303">
        <v>10</v>
      </c>
      <c r="C303" t="s">
        <v>10</v>
      </c>
      <c r="D303" t="s">
        <v>11</v>
      </c>
      <c r="E303">
        <v>0.86719296027328752</v>
      </c>
      <c r="F303">
        <v>0.99245083260765221</v>
      </c>
      <c r="G303">
        <v>0.95180382697003363</v>
      </c>
      <c r="H303">
        <v>0.87053979585553509</v>
      </c>
      <c r="I303">
        <v>0.97101688613962145</v>
      </c>
      <c r="J303">
        <v>0.9298279195232364</v>
      </c>
    </row>
    <row r="304" spans="1:10" x14ac:dyDescent="0.2">
      <c r="A304">
        <v>2</v>
      </c>
      <c r="B304">
        <v>10</v>
      </c>
      <c r="C304" t="s">
        <v>10</v>
      </c>
      <c r="D304" t="s">
        <v>11</v>
      </c>
      <c r="E304">
        <v>0.80644509540050124</v>
      </c>
      <c r="F304">
        <v>0.98811301543017283</v>
      </c>
      <c r="G304">
        <v>0.92636486640323035</v>
      </c>
      <c r="H304">
        <v>0.81192435144377595</v>
      </c>
      <c r="I304">
        <v>0.95533729216563124</v>
      </c>
      <c r="J304">
        <v>0.8938619945179751</v>
      </c>
    </row>
    <row r="305" spans="1:10" x14ac:dyDescent="0.2">
      <c r="A305">
        <v>3</v>
      </c>
      <c r="B305">
        <v>10</v>
      </c>
      <c r="C305" t="s">
        <v>10</v>
      </c>
      <c r="D305" t="s">
        <v>11</v>
      </c>
      <c r="E305">
        <v>0.69944076003946909</v>
      </c>
      <c r="F305">
        <v>0.97373971692971484</v>
      </c>
      <c r="G305">
        <v>0.87489289977546514</v>
      </c>
      <c r="H305">
        <v>0.70674326488673589</v>
      </c>
      <c r="I305">
        <v>0.90655222156823356</v>
      </c>
      <c r="J305">
        <v>0.81983455774591674</v>
      </c>
    </row>
    <row r="306" spans="1:10" x14ac:dyDescent="0.2">
      <c r="A306">
        <v>4</v>
      </c>
      <c r="B306">
        <v>10</v>
      </c>
      <c r="C306" t="s">
        <v>10</v>
      </c>
      <c r="D306" t="s">
        <v>11</v>
      </c>
      <c r="E306">
        <v>0.52137191147589035</v>
      </c>
      <c r="F306">
        <v>0.98382774856731803</v>
      </c>
      <c r="G306">
        <v>0.80896542618023182</v>
      </c>
      <c r="H306">
        <v>0.53010033113501676</v>
      </c>
      <c r="I306">
        <v>0.62726014429718668</v>
      </c>
      <c r="J306">
        <v>0.58595871535441957</v>
      </c>
    </row>
    <row r="307" spans="1:10" x14ac:dyDescent="0.2">
      <c r="A307">
        <v>0</v>
      </c>
      <c r="B307">
        <v>15</v>
      </c>
      <c r="C307" t="s">
        <v>10</v>
      </c>
      <c r="D307" t="s">
        <v>11</v>
      </c>
      <c r="E307">
        <v>0.85184412192374626</v>
      </c>
      <c r="F307">
        <v>0.99289339893974238</v>
      </c>
      <c r="G307">
        <v>0.94678016087103001</v>
      </c>
      <c r="H307">
        <v>0.85702733580305368</v>
      </c>
      <c r="I307">
        <v>0.97241114988893385</v>
      </c>
      <c r="J307">
        <v>0.92605083342572725</v>
      </c>
    </row>
    <row r="308" spans="1:10" x14ac:dyDescent="0.2">
      <c r="A308">
        <v>1</v>
      </c>
      <c r="B308">
        <v>15</v>
      </c>
      <c r="C308" t="s">
        <v>10</v>
      </c>
      <c r="D308" t="s">
        <v>11</v>
      </c>
      <c r="E308">
        <v>0.83141790518537795</v>
      </c>
      <c r="F308">
        <v>0.99166536958972462</v>
      </c>
      <c r="G308">
        <v>0.93847558831111977</v>
      </c>
      <c r="H308">
        <v>0.8408410626488354</v>
      </c>
      <c r="I308">
        <v>0.96840283715930842</v>
      </c>
      <c r="J308">
        <v>0.91324074308696501</v>
      </c>
    </row>
    <row r="309" spans="1:10" x14ac:dyDescent="0.2">
      <c r="A309">
        <v>2</v>
      </c>
      <c r="B309">
        <v>15</v>
      </c>
      <c r="C309" t="s">
        <v>10</v>
      </c>
      <c r="D309" t="s">
        <v>11</v>
      </c>
      <c r="E309">
        <v>0.76901393800785767</v>
      </c>
      <c r="F309">
        <v>0.98647212434040943</v>
      </c>
      <c r="G309">
        <v>0.91111019452112996</v>
      </c>
      <c r="H309">
        <v>0.77581805427522921</v>
      </c>
      <c r="I309">
        <v>0.94911963939857957</v>
      </c>
      <c r="J309">
        <v>0.87568260497628314</v>
      </c>
    </row>
    <row r="310" spans="1:10" x14ac:dyDescent="0.2">
      <c r="A310">
        <v>3</v>
      </c>
      <c r="B310">
        <v>15</v>
      </c>
      <c r="C310" t="s">
        <v>10</v>
      </c>
      <c r="D310" t="s">
        <v>11</v>
      </c>
      <c r="E310">
        <v>0.65753140509652386</v>
      </c>
      <c r="F310">
        <v>0.97342552223225864</v>
      </c>
      <c r="G310">
        <v>0.85852468014289818</v>
      </c>
      <c r="H310">
        <v>0.66778979181881259</v>
      </c>
      <c r="I310">
        <v>0.88090210880406383</v>
      </c>
      <c r="J310">
        <v>0.78525670856414709</v>
      </c>
    </row>
    <row r="311" spans="1:10" x14ac:dyDescent="0.2">
      <c r="A311">
        <v>4</v>
      </c>
      <c r="B311">
        <v>15</v>
      </c>
      <c r="C311" t="s">
        <v>10</v>
      </c>
      <c r="D311" t="s">
        <v>11</v>
      </c>
      <c r="E311">
        <v>0.4966165879194262</v>
      </c>
      <c r="F311">
        <v>0.64006542359899632</v>
      </c>
      <c r="G311">
        <v>0.5941809068331928</v>
      </c>
      <c r="H311">
        <v>0.53400751841786809</v>
      </c>
      <c r="I311">
        <v>0.99098800064398518</v>
      </c>
      <c r="J311">
        <v>0.78148056518508158</v>
      </c>
    </row>
    <row r="312" spans="1:10" x14ac:dyDescent="0.2">
      <c r="A312">
        <v>0</v>
      </c>
      <c r="B312">
        <v>20</v>
      </c>
      <c r="C312" t="s">
        <v>10</v>
      </c>
      <c r="D312" t="s">
        <v>11</v>
      </c>
      <c r="E312">
        <v>0.81020715097231255</v>
      </c>
      <c r="F312">
        <v>0.99212592004514044</v>
      </c>
      <c r="G312">
        <v>0.93123596280335164</v>
      </c>
      <c r="H312">
        <v>0.82288325560742093</v>
      </c>
      <c r="I312">
        <v>0.96986518677156763</v>
      </c>
      <c r="J312">
        <v>0.90676529363065284</v>
      </c>
    </row>
    <row r="313" spans="1:10" x14ac:dyDescent="0.2">
      <c r="A313">
        <v>1</v>
      </c>
      <c r="B313">
        <v>20</v>
      </c>
      <c r="C313" t="s">
        <v>10</v>
      </c>
      <c r="D313" t="s">
        <v>11</v>
      </c>
      <c r="E313">
        <v>0.78919534448561013</v>
      </c>
      <c r="F313">
        <v>0.99065181099180155</v>
      </c>
      <c r="G313">
        <v>0.92228223961768596</v>
      </c>
      <c r="H313">
        <v>0.80132776069419354</v>
      </c>
      <c r="I313">
        <v>0.96430493480386237</v>
      </c>
      <c r="J313">
        <v>0.89456685225903199</v>
      </c>
    </row>
    <row r="314" spans="1:10" x14ac:dyDescent="0.2">
      <c r="A314">
        <v>2</v>
      </c>
      <c r="B314">
        <v>20</v>
      </c>
      <c r="C314" t="s">
        <v>10</v>
      </c>
      <c r="D314" t="s">
        <v>11</v>
      </c>
      <c r="E314">
        <v>0.72568796280164338</v>
      </c>
      <c r="F314">
        <v>0.98427900243644517</v>
      </c>
      <c r="G314">
        <v>0.89273749971619509</v>
      </c>
      <c r="H314">
        <v>0.73409400518420498</v>
      </c>
      <c r="I314">
        <v>0.94096377674763665</v>
      </c>
      <c r="J314">
        <v>0.8537429167962659</v>
      </c>
    </row>
    <row r="315" spans="1:10" x14ac:dyDescent="0.2">
      <c r="A315">
        <v>3</v>
      </c>
      <c r="B315">
        <v>20</v>
      </c>
      <c r="C315" t="s">
        <v>10</v>
      </c>
      <c r="D315" t="s">
        <v>11</v>
      </c>
      <c r="E315">
        <v>0.61008981089106284</v>
      </c>
      <c r="F315">
        <v>0.9787725564170302</v>
      </c>
      <c r="G315">
        <v>0.84245705311257035</v>
      </c>
      <c r="H315">
        <v>0.6232104256085591</v>
      </c>
      <c r="I315">
        <v>0.82892411026332447</v>
      </c>
      <c r="J315">
        <v>0.73656825564520445</v>
      </c>
    </row>
    <row r="316" spans="1:10" x14ac:dyDescent="0.2">
      <c r="A316">
        <v>4</v>
      </c>
      <c r="B316">
        <v>20</v>
      </c>
      <c r="C316" t="s">
        <v>10</v>
      </c>
      <c r="D316" t="s">
        <v>11</v>
      </c>
      <c r="E316">
        <v>0.47248604534393179</v>
      </c>
      <c r="F316">
        <v>0.64477260240190193</v>
      </c>
      <c r="G316">
        <v>0.58842395605669406</v>
      </c>
      <c r="H316">
        <v>0.48470249502901458</v>
      </c>
      <c r="I316">
        <v>0.92500611439320235</v>
      </c>
      <c r="J316">
        <v>0.73577484565894302</v>
      </c>
    </row>
    <row r="317" spans="1:10" x14ac:dyDescent="0.2">
      <c r="A317">
        <v>0</v>
      </c>
      <c r="B317">
        <v>-80</v>
      </c>
      <c r="C317" t="s">
        <v>13</v>
      </c>
      <c r="D317" t="s">
        <v>14</v>
      </c>
      <c r="E317">
        <v>0.76088582402182448</v>
      </c>
      <c r="F317">
        <v>0.99769640928181502</v>
      </c>
      <c r="G317">
        <v>0.91851540499267881</v>
      </c>
      <c r="H317">
        <v>0.54834675722055681</v>
      </c>
      <c r="I317">
        <v>0.99249178641668179</v>
      </c>
      <c r="J317">
        <v>0.8387887078167835</v>
      </c>
    </row>
    <row r="318" spans="1:10" x14ac:dyDescent="0.2">
      <c r="A318">
        <v>1</v>
      </c>
      <c r="B318">
        <v>-80</v>
      </c>
      <c r="C318" t="s">
        <v>13</v>
      </c>
      <c r="D318" t="s">
        <v>14</v>
      </c>
      <c r="E318">
        <v>0.75447064524191243</v>
      </c>
      <c r="F318">
        <v>0.99761230286493396</v>
      </c>
      <c r="G318">
        <v>0.91615176880008542</v>
      </c>
      <c r="H318">
        <v>0.54029500001137476</v>
      </c>
      <c r="I318">
        <v>0.99222046234048922</v>
      </c>
      <c r="J318">
        <v>0.83344436421179702</v>
      </c>
    </row>
    <row r="319" spans="1:10" x14ac:dyDescent="0.2">
      <c r="A319">
        <v>2</v>
      </c>
      <c r="B319">
        <v>-80</v>
      </c>
      <c r="C319" t="s">
        <v>13</v>
      </c>
      <c r="D319" t="s">
        <v>14</v>
      </c>
      <c r="E319">
        <v>0.73507327023911295</v>
      </c>
      <c r="F319">
        <v>0.99765603831589522</v>
      </c>
      <c r="G319">
        <v>0.90910907965584198</v>
      </c>
      <c r="H319">
        <v>0.51000851311320372</v>
      </c>
      <c r="I319">
        <v>0.99078897676976718</v>
      </c>
      <c r="J319">
        <v>0.81641182722761041</v>
      </c>
    </row>
    <row r="320" spans="1:10" x14ac:dyDescent="0.2">
      <c r="A320">
        <v>3</v>
      </c>
      <c r="B320">
        <v>-80</v>
      </c>
      <c r="C320" t="s">
        <v>13</v>
      </c>
      <c r="D320" t="s">
        <v>14</v>
      </c>
      <c r="E320">
        <v>0.70142688506082029</v>
      </c>
      <c r="F320">
        <v>0.99731792627854321</v>
      </c>
      <c r="G320">
        <v>0.89664769432454738</v>
      </c>
      <c r="H320">
        <v>0.46129280473546791</v>
      </c>
      <c r="I320">
        <v>0.98967294291940244</v>
      </c>
      <c r="J320">
        <v>0.78783589848531765</v>
      </c>
    </row>
    <row r="321" spans="1:10" x14ac:dyDescent="0.2">
      <c r="A321">
        <v>4</v>
      </c>
      <c r="B321">
        <v>-80</v>
      </c>
      <c r="C321" t="s">
        <v>13</v>
      </c>
      <c r="D321" t="s">
        <v>14</v>
      </c>
      <c r="E321">
        <v>0.65197846549446281</v>
      </c>
      <c r="F321">
        <v>0.99704457642327482</v>
      </c>
      <c r="G321">
        <v>0.87785655382960459</v>
      </c>
      <c r="H321">
        <v>0.39532993068031091</v>
      </c>
      <c r="I321">
        <v>0.98645978334501205</v>
      </c>
      <c r="J321">
        <v>0.74512392799225047</v>
      </c>
    </row>
    <row r="322" spans="1:10" x14ac:dyDescent="0.2">
      <c r="A322">
        <v>0</v>
      </c>
      <c r="B322">
        <v>-75</v>
      </c>
      <c r="C322" t="s">
        <v>13</v>
      </c>
      <c r="D322" t="s">
        <v>14</v>
      </c>
      <c r="E322">
        <v>0.83017924486446482</v>
      </c>
      <c r="F322">
        <v>0.99836576302093205</v>
      </c>
      <c r="G322">
        <v>0.94322424790241421</v>
      </c>
      <c r="H322">
        <v>0.66835372599439202</v>
      </c>
      <c r="I322">
        <v>0.99411329278581517</v>
      </c>
      <c r="J322">
        <v>0.89218553464063488</v>
      </c>
    </row>
    <row r="323" spans="1:10" x14ac:dyDescent="0.2">
      <c r="A323">
        <v>1</v>
      </c>
      <c r="B323">
        <v>-75</v>
      </c>
      <c r="C323" t="s">
        <v>13</v>
      </c>
      <c r="D323" t="s">
        <v>14</v>
      </c>
      <c r="E323">
        <v>0.82299691507603878</v>
      </c>
      <c r="F323">
        <v>0.9983253951654516</v>
      </c>
      <c r="G323">
        <v>0.94050314362723619</v>
      </c>
      <c r="H323">
        <v>0.65491523305443577</v>
      </c>
      <c r="I323">
        <v>0.99404085727250879</v>
      </c>
      <c r="J323">
        <v>0.88685593437288146</v>
      </c>
    </row>
    <row r="324" spans="1:10" x14ac:dyDescent="0.2">
      <c r="A324">
        <v>2</v>
      </c>
      <c r="B324">
        <v>-75</v>
      </c>
      <c r="C324" t="s">
        <v>13</v>
      </c>
      <c r="D324" t="s">
        <v>14</v>
      </c>
      <c r="E324">
        <v>0.80088106439509454</v>
      </c>
      <c r="F324">
        <v>0.99812441076451042</v>
      </c>
      <c r="G324">
        <v>0.9327729609869978</v>
      </c>
      <c r="H324">
        <v>0.61637544952596801</v>
      </c>
      <c r="I324">
        <v>0.99333955629347237</v>
      </c>
      <c r="J324">
        <v>0.86926564588038424</v>
      </c>
    </row>
    <row r="325" spans="1:10" x14ac:dyDescent="0.2">
      <c r="A325">
        <v>3</v>
      </c>
      <c r="B325">
        <v>-75</v>
      </c>
      <c r="C325" t="s">
        <v>13</v>
      </c>
      <c r="D325" t="s">
        <v>14</v>
      </c>
      <c r="E325">
        <v>0.76118645134862162</v>
      </c>
      <c r="F325">
        <v>0.99784941900871116</v>
      </c>
      <c r="G325">
        <v>0.91863535386452377</v>
      </c>
      <c r="H325">
        <v>0.5509670050363864</v>
      </c>
      <c r="I325">
        <v>0.99116851062176581</v>
      </c>
      <c r="J325">
        <v>0.83630815564512828</v>
      </c>
    </row>
    <row r="326" spans="1:10" x14ac:dyDescent="0.2">
      <c r="A326">
        <v>4</v>
      </c>
      <c r="B326">
        <v>-75</v>
      </c>
      <c r="C326" t="s">
        <v>13</v>
      </c>
      <c r="D326" t="s">
        <v>14</v>
      </c>
      <c r="E326">
        <v>0.69838950198092642</v>
      </c>
      <c r="F326">
        <v>0.99743816456586476</v>
      </c>
      <c r="G326">
        <v>0.89569170818685839</v>
      </c>
      <c r="H326">
        <v>0.45799463151634701</v>
      </c>
      <c r="I326">
        <v>0.98771016628775321</v>
      </c>
      <c r="J326">
        <v>0.78233424786553207</v>
      </c>
    </row>
    <row r="327" spans="1:10" x14ac:dyDescent="0.2">
      <c r="A327">
        <v>0</v>
      </c>
      <c r="B327">
        <v>-70</v>
      </c>
      <c r="C327" t="s">
        <v>13</v>
      </c>
      <c r="D327" t="s">
        <v>14</v>
      </c>
      <c r="E327">
        <v>0.87504664553413924</v>
      </c>
      <c r="F327">
        <v>0.99679348364552323</v>
      </c>
      <c r="G327">
        <v>0.95786344581532978</v>
      </c>
      <c r="H327">
        <v>0.76789572536098516</v>
      </c>
      <c r="I327">
        <v>0.99905890615770443</v>
      </c>
      <c r="J327">
        <v>0.92661776847364363</v>
      </c>
    </row>
    <row r="328" spans="1:10" x14ac:dyDescent="0.2">
      <c r="A328">
        <v>1</v>
      </c>
      <c r="B328">
        <v>-70</v>
      </c>
      <c r="C328" t="s">
        <v>13</v>
      </c>
      <c r="D328" t="s">
        <v>14</v>
      </c>
      <c r="E328">
        <v>0.87013342840858354</v>
      </c>
      <c r="F328">
        <v>0.99800660227277938</v>
      </c>
      <c r="G328">
        <v>0.95668176434617302</v>
      </c>
      <c r="H328">
        <v>0.74510876694239925</v>
      </c>
      <c r="I328">
        <v>0.99694925106335397</v>
      </c>
      <c r="J328">
        <v>0.92335970165863301</v>
      </c>
    </row>
    <row r="329" spans="1:10" x14ac:dyDescent="0.2">
      <c r="A329">
        <v>2</v>
      </c>
      <c r="B329">
        <v>-70</v>
      </c>
      <c r="C329" t="s">
        <v>13</v>
      </c>
      <c r="D329" t="s">
        <v>14</v>
      </c>
      <c r="E329">
        <v>0.84844926348745964</v>
      </c>
      <c r="F329">
        <v>0.99854146896928997</v>
      </c>
      <c r="G329">
        <v>0.94935085411612241</v>
      </c>
      <c r="H329">
        <v>0.70137743666377628</v>
      </c>
      <c r="I329">
        <v>0.99456503647673777</v>
      </c>
      <c r="J329">
        <v>0.90438660696474837</v>
      </c>
    </row>
    <row r="330" spans="1:10" x14ac:dyDescent="0.2">
      <c r="A330">
        <v>3</v>
      </c>
      <c r="B330">
        <v>-70</v>
      </c>
      <c r="C330" t="s">
        <v>13</v>
      </c>
      <c r="D330" t="s">
        <v>14</v>
      </c>
      <c r="E330">
        <v>0.8045306707896096</v>
      </c>
      <c r="F330">
        <v>0.99807053178677885</v>
      </c>
      <c r="G330">
        <v>0.93438053046608538</v>
      </c>
      <c r="H330">
        <v>0.62520590078181082</v>
      </c>
      <c r="I330">
        <v>0.99307391334011719</v>
      </c>
      <c r="J330">
        <v>0.8711682430415667</v>
      </c>
    </row>
    <row r="331" spans="1:10" x14ac:dyDescent="0.2">
      <c r="A331">
        <v>4</v>
      </c>
      <c r="B331">
        <v>-70</v>
      </c>
      <c r="C331" t="s">
        <v>13</v>
      </c>
      <c r="D331" t="s">
        <v>14</v>
      </c>
      <c r="E331">
        <v>0.73336727577086092</v>
      </c>
      <c r="F331">
        <v>0.99778798401152924</v>
      </c>
      <c r="G331">
        <v>0.90880367243875937</v>
      </c>
      <c r="H331">
        <v>0.51054698466361226</v>
      </c>
      <c r="I331">
        <v>0.98817225125558061</v>
      </c>
      <c r="J331">
        <v>0.80957511690944051</v>
      </c>
    </row>
    <row r="332" spans="1:10" x14ac:dyDescent="0.2">
      <c r="A332">
        <v>0</v>
      </c>
      <c r="B332">
        <v>-65</v>
      </c>
      <c r="C332" t="s">
        <v>13</v>
      </c>
      <c r="D332" t="s">
        <v>14</v>
      </c>
      <c r="E332">
        <v>0.91043537334443958</v>
      </c>
      <c r="F332">
        <v>0.99740252559598763</v>
      </c>
      <c r="G332">
        <v>0.9700009279798576</v>
      </c>
      <c r="H332">
        <v>0.83548965230321171</v>
      </c>
      <c r="I332">
        <v>0.99924954633784679</v>
      </c>
      <c r="J332">
        <v>0.94999664477836365</v>
      </c>
    </row>
    <row r="333" spans="1:10" x14ac:dyDescent="0.2">
      <c r="A333">
        <v>1</v>
      </c>
      <c r="B333">
        <v>-65</v>
      </c>
      <c r="C333" t="s">
        <v>13</v>
      </c>
      <c r="D333" t="s">
        <v>14</v>
      </c>
      <c r="E333">
        <v>0.90315420336110797</v>
      </c>
      <c r="F333">
        <v>0.99728139184325637</v>
      </c>
      <c r="G333">
        <v>0.96750973518883621</v>
      </c>
      <c r="H333">
        <v>0.82039142760851291</v>
      </c>
      <c r="I333">
        <v>0.99920339091386479</v>
      </c>
      <c r="J333">
        <v>0.94498513679381202</v>
      </c>
    </row>
    <row r="334" spans="1:10" x14ac:dyDescent="0.2">
      <c r="A334">
        <v>2</v>
      </c>
      <c r="B334">
        <v>-65</v>
      </c>
      <c r="C334" t="s">
        <v>13</v>
      </c>
      <c r="D334" t="s">
        <v>14</v>
      </c>
      <c r="E334">
        <v>0.87912599016557491</v>
      </c>
      <c r="F334">
        <v>0.99670915420861239</v>
      </c>
      <c r="G334">
        <v>0.95936987007517283</v>
      </c>
      <c r="H334">
        <v>0.77759749590973626</v>
      </c>
      <c r="I334">
        <v>0.99900270814454639</v>
      </c>
      <c r="J334">
        <v>0.92940399534253604</v>
      </c>
    </row>
    <row r="335" spans="1:10" x14ac:dyDescent="0.2">
      <c r="A335">
        <v>3</v>
      </c>
      <c r="B335">
        <v>-65</v>
      </c>
      <c r="C335" t="s">
        <v>13</v>
      </c>
      <c r="D335" t="s">
        <v>14</v>
      </c>
      <c r="E335">
        <v>0.83785537569450064</v>
      </c>
      <c r="F335">
        <v>0.998413604837882</v>
      </c>
      <c r="G335">
        <v>0.94605757764943965</v>
      </c>
      <c r="H335">
        <v>0.68470624348118447</v>
      </c>
      <c r="I335">
        <v>0.99376709590730716</v>
      </c>
      <c r="J335">
        <v>0.8952417103560687</v>
      </c>
    </row>
    <row r="336" spans="1:10" x14ac:dyDescent="0.2">
      <c r="A336">
        <v>4</v>
      </c>
      <c r="B336">
        <v>-65</v>
      </c>
      <c r="C336" t="s">
        <v>13</v>
      </c>
      <c r="D336" t="s">
        <v>14</v>
      </c>
      <c r="E336">
        <v>0.76003584630039311</v>
      </c>
      <c r="F336">
        <v>0.99799144846565102</v>
      </c>
      <c r="G336">
        <v>0.91853549210306362</v>
      </c>
      <c r="H336">
        <v>0.55314950981876732</v>
      </c>
      <c r="I336">
        <v>0.98854606577477278</v>
      </c>
      <c r="J336">
        <v>0.82902031420243361</v>
      </c>
    </row>
    <row r="337" spans="1:10" x14ac:dyDescent="0.2">
      <c r="A337">
        <v>0</v>
      </c>
      <c r="B337">
        <v>-60</v>
      </c>
      <c r="C337" t="s">
        <v>13</v>
      </c>
      <c r="D337" t="s">
        <v>14</v>
      </c>
      <c r="E337">
        <v>0.93624534357377398</v>
      </c>
      <c r="F337">
        <v>0.99788451044804716</v>
      </c>
      <c r="G337">
        <v>0.97873623945411004</v>
      </c>
      <c r="H337">
        <v>0.88321603020481865</v>
      </c>
      <c r="I337">
        <v>0.99939803769046542</v>
      </c>
      <c r="J337">
        <v>0.96547232976323782</v>
      </c>
    </row>
    <row r="338" spans="1:10" x14ac:dyDescent="0.2">
      <c r="A338">
        <v>1</v>
      </c>
      <c r="B338">
        <v>-60</v>
      </c>
      <c r="C338" t="s">
        <v>13</v>
      </c>
      <c r="D338" t="s">
        <v>14</v>
      </c>
      <c r="E338">
        <v>0.92915642655101716</v>
      </c>
      <c r="F338">
        <v>0.99773560480821555</v>
      </c>
      <c r="G338">
        <v>0.97632156993156638</v>
      </c>
      <c r="H338">
        <v>0.86943230702081475</v>
      </c>
      <c r="I338">
        <v>0.99938800528637717</v>
      </c>
      <c r="J338">
        <v>0.96133065297825082</v>
      </c>
    </row>
    <row r="339" spans="1:10" x14ac:dyDescent="0.2">
      <c r="A339">
        <v>2</v>
      </c>
      <c r="B339">
        <v>-60</v>
      </c>
      <c r="C339" t="s">
        <v>13</v>
      </c>
      <c r="D339" t="s">
        <v>14</v>
      </c>
      <c r="E339">
        <v>0.90522937223336597</v>
      </c>
      <c r="F339">
        <v>0.99715676256406038</v>
      </c>
      <c r="G339">
        <v>0.96835798636464243</v>
      </c>
      <c r="H339">
        <v>0.82611926991445384</v>
      </c>
      <c r="I339">
        <v>0.99920739751032295</v>
      </c>
      <c r="J339">
        <v>0.94649463522661204</v>
      </c>
    </row>
    <row r="340" spans="1:10" x14ac:dyDescent="0.2">
      <c r="A340">
        <v>3</v>
      </c>
      <c r="B340">
        <v>-60</v>
      </c>
      <c r="C340" t="s">
        <v>13</v>
      </c>
      <c r="D340" t="s">
        <v>14</v>
      </c>
      <c r="E340">
        <v>0.86165831589237341</v>
      </c>
      <c r="F340">
        <v>0.99828905900894316</v>
      </c>
      <c r="G340">
        <v>0.95439940584919603</v>
      </c>
      <c r="H340">
        <v>0.73178350718824492</v>
      </c>
      <c r="I340">
        <v>0.99526584907629378</v>
      </c>
      <c r="J340">
        <v>0.91384405296880677</v>
      </c>
    </row>
    <row r="341" spans="1:10" x14ac:dyDescent="0.2">
      <c r="A341">
        <v>4</v>
      </c>
      <c r="B341">
        <v>-60</v>
      </c>
      <c r="C341" t="s">
        <v>13</v>
      </c>
      <c r="D341" t="s">
        <v>14</v>
      </c>
      <c r="E341">
        <v>0.77927463959727572</v>
      </c>
      <c r="F341">
        <v>0.99815036429060322</v>
      </c>
      <c r="G341">
        <v>0.92561680275188118</v>
      </c>
      <c r="H341">
        <v>0.58650098330999789</v>
      </c>
      <c r="I341">
        <v>0.98855577905893921</v>
      </c>
      <c r="J341">
        <v>0.84232441331176056</v>
      </c>
    </row>
    <row r="342" spans="1:10" x14ac:dyDescent="0.2">
      <c r="A342">
        <v>0</v>
      </c>
      <c r="B342">
        <v>-55</v>
      </c>
      <c r="C342" t="s">
        <v>13</v>
      </c>
      <c r="D342" t="s">
        <v>14</v>
      </c>
      <c r="E342">
        <v>0.95183402320439758</v>
      </c>
      <c r="F342">
        <v>0.99597745244400804</v>
      </c>
      <c r="G342">
        <v>0.98293652972073098</v>
      </c>
      <c r="H342">
        <v>0.92239684164209435</v>
      </c>
      <c r="I342">
        <v>0.99996789761842964</v>
      </c>
      <c r="J342">
        <v>0.9768375390070414</v>
      </c>
    </row>
    <row r="343" spans="1:10" x14ac:dyDescent="0.2">
      <c r="A343">
        <v>1</v>
      </c>
      <c r="B343">
        <v>-55</v>
      </c>
      <c r="C343" t="s">
        <v>13</v>
      </c>
      <c r="D343" t="s">
        <v>14</v>
      </c>
      <c r="E343">
        <v>0.94812283978289835</v>
      </c>
      <c r="F343">
        <v>0.9979500764271716</v>
      </c>
      <c r="G343">
        <v>0.98270611141330999</v>
      </c>
      <c r="H343">
        <v>0.90640768820385376</v>
      </c>
      <c r="I343">
        <v>0.9995485378147102</v>
      </c>
      <c r="J343">
        <v>0.97278874889983924</v>
      </c>
    </row>
    <row r="344" spans="1:10" x14ac:dyDescent="0.2">
      <c r="A344">
        <v>2</v>
      </c>
      <c r="B344">
        <v>-55</v>
      </c>
      <c r="C344" t="s">
        <v>13</v>
      </c>
      <c r="D344" t="s">
        <v>14</v>
      </c>
      <c r="E344">
        <v>0.92457243992777438</v>
      </c>
      <c r="F344">
        <v>0.99750754618086102</v>
      </c>
      <c r="G344">
        <v>0.9749890987885016</v>
      </c>
      <c r="H344">
        <v>0.86316442764085088</v>
      </c>
      <c r="I344">
        <v>0.99929167428628018</v>
      </c>
      <c r="J344">
        <v>0.95872262905432337</v>
      </c>
    </row>
    <row r="345" spans="1:10" x14ac:dyDescent="0.2">
      <c r="A345">
        <v>3</v>
      </c>
      <c r="B345">
        <v>-55</v>
      </c>
      <c r="C345" t="s">
        <v>13</v>
      </c>
      <c r="D345" t="s">
        <v>14</v>
      </c>
      <c r="E345">
        <v>0.87646475829915915</v>
      </c>
      <c r="F345">
        <v>0.99649262929982041</v>
      </c>
      <c r="G345">
        <v>0.95879805818495245</v>
      </c>
      <c r="H345">
        <v>0.77707368799237297</v>
      </c>
      <c r="I345">
        <v>0.99875982147709064</v>
      </c>
      <c r="J345">
        <v>0.92741421970577342</v>
      </c>
    </row>
    <row r="346" spans="1:10" x14ac:dyDescent="0.2">
      <c r="A346">
        <v>4</v>
      </c>
      <c r="B346">
        <v>-55</v>
      </c>
      <c r="C346" t="s">
        <v>13</v>
      </c>
      <c r="D346" t="s">
        <v>14</v>
      </c>
      <c r="E346">
        <v>0.79244213693492016</v>
      </c>
      <c r="F346">
        <v>0.99824872008201915</v>
      </c>
      <c r="G346">
        <v>0.93043252985577118</v>
      </c>
      <c r="H346">
        <v>0.61013597542606113</v>
      </c>
      <c r="I346">
        <v>0.98830412072834262</v>
      </c>
      <c r="J346">
        <v>0.85132423226609444</v>
      </c>
    </row>
    <row r="347" spans="1:10" x14ac:dyDescent="0.2">
      <c r="A347">
        <v>0</v>
      </c>
      <c r="B347">
        <v>-50</v>
      </c>
      <c r="C347" t="s">
        <v>13</v>
      </c>
      <c r="D347" t="s">
        <v>14</v>
      </c>
      <c r="E347">
        <v>0.96676210764795201</v>
      </c>
      <c r="F347">
        <v>0.99676616713645283</v>
      </c>
      <c r="G347">
        <v>0.98819951672169515</v>
      </c>
      <c r="H347">
        <v>0.9484929741861664</v>
      </c>
      <c r="I347">
        <v>0.99999598720230376</v>
      </c>
      <c r="J347">
        <v>0.98508244480245044</v>
      </c>
    </row>
    <row r="348" spans="1:10" x14ac:dyDescent="0.2">
      <c r="A348">
        <v>1</v>
      </c>
      <c r="B348">
        <v>-50</v>
      </c>
      <c r="C348" t="s">
        <v>13</v>
      </c>
      <c r="D348" t="s">
        <v>14</v>
      </c>
      <c r="E348">
        <v>0.95920040709224563</v>
      </c>
      <c r="F348">
        <v>0.99629479264171683</v>
      </c>
      <c r="G348">
        <v>0.98556108432493295</v>
      </c>
      <c r="H348">
        <v>0.93593637208858915</v>
      </c>
      <c r="I348">
        <v>0.99997993601151824</v>
      </c>
      <c r="J348">
        <v>0.98097120091389722</v>
      </c>
    </row>
    <row r="349" spans="1:10" x14ac:dyDescent="0.2">
      <c r="A349">
        <v>2</v>
      </c>
      <c r="B349">
        <v>-50</v>
      </c>
      <c r="C349" t="s">
        <v>13</v>
      </c>
      <c r="D349" t="s">
        <v>14</v>
      </c>
      <c r="E349">
        <v>0.9387104798690088</v>
      </c>
      <c r="F349">
        <v>0.99760003247734041</v>
      </c>
      <c r="G349">
        <v>0.97971245700077036</v>
      </c>
      <c r="H349">
        <v>0.89034415100784614</v>
      </c>
      <c r="I349">
        <v>0.99950037230206601</v>
      </c>
      <c r="J349">
        <v>0.96760527663711016</v>
      </c>
    </row>
    <row r="350" spans="1:10" x14ac:dyDescent="0.2">
      <c r="A350">
        <v>3</v>
      </c>
      <c r="B350">
        <v>-50</v>
      </c>
      <c r="C350" t="s">
        <v>13</v>
      </c>
      <c r="D350" t="s">
        <v>14</v>
      </c>
      <c r="E350">
        <v>0.88933591275685908</v>
      </c>
      <c r="F350">
        <v>0.99630479466972199</v>
      </c>
      <c r="G350">
        <v>0.96318473029130758</v>
      </c>
      <c r="H350">
        <v>0.80193154469932659</v>
      </c>
      <c r="I350">
        <v>0.99898862369727204</v>
      </c>
      <c r="J350">
        <v>0.93644039516243183</v>
      </c>
    </row>
    <row r="351" spans="1:10" x14ac:dyDescent="0.2">
      <c r="A351">
        <v>4</v>
      </c>
      <c r="B351">
        <v>-50</v>
      </c>
      <c r="C351" t="s">
        <v>13</v>
      </c>
      <c r="D351" t="s">
        <v>14</v>
      </c>
      <c r="E351">
        <v>0.80094059038721432</v>
      </c>
      <c r="F351">
        <v>0.99830756360377582</v>
      </c>
      <c r="G351">
        <v>0.93352217201080723</v>
      </c>
      <c r="H351">
        <v>0.62680376038740204</v>
      </c>
      <c r="I351">
        <v>0.9878750142574082</v>
      </c>
      <c r="J351">
        <v>0.8553932438457903</v>
      </c>
    </row>
    <row r="352" spans="1:10" x14ac:dyDescent="0.2">
      <c r="A352">
        <v>0</v>
      </c>
      <c r="B352">
        <v>-45</v>
      </c>
      <c r="C352" t="s">
        <v>13</v>
      </c>
      <c r="D352" t="s">
        <v>14</v>
      </c>
      <c r="E352">
        <v>0.96901675155298517</v>
      </c>
      <c r="F352">
        <v>0.99721125594569915</v>
      </c>
      <c r="G352">
        <v>0.99146229364971317</v>
      </c>
      <c r="H352">
        <v>0.96800221635724082</v>
      </c>
      <c r="I352">
        <v>0.999975923213822</v>
      </c>
      <c r="J352">
        <v>0.99081045189121397</v>
      </c>
    </row>
    <row r="353" spans="1:10" x14ac:dyDescent="0.2">
      <c r="A353">
        <v>1</v>
      </c>
      <c r="B353">
        <v>-45</v>
      </c>
      <c r="C353" t="s">
        <v>13</v>
      </c>
      <c r="D353" t="s">
        <v>14</v>
      </c>
      <c r="E353">
        <v>0.97296869154534016</v>
      </c>
      <c r="F353">
        <v>0.9962357872340708</v>
      </c>
      <c r="G353">
        <v>0.98852887825201519</v>
      </c>
      <c r="H353">
        <v>0.95557073750471755</v>
      </c>
      <c r="I353">
        <v>0.9999979936011516</v>
      </c>
      <c r="J353">
        <v>0.98708394244269015</v>
      </c>
    </row>
    <row r="354" spans="1:10" x14ac:dyDescent="0.2">
      <c r="A354">
        <v>2</v>
      </c>
      <c r="B354">
        <v>-45</v>
      </c>
      <c r="C354" t="s">
        <v>13</v>
      </c>
      <c r="D354" t="s">
        <v>14</v>
      </c>
      <c r="E354">
        <v>0.94887888526161557</v>
      </c>
      <c r="F354">
        <v>0.99763365760955081</v>
      </c>
      <c r="G354">
        <v>0.98307217006394243</v>
      </c>
      <c r="H354">
        <v>0.91107969546601419</v>
      </c>
      <c r="I354">
        <v>0.9995826424291584</v>
      </c>
      <c r="J354">
        <v>0.97382819035360202</v>
      </c>
    </row>
    <row r="355" spans="1:10" x14ac:dyDescent="0.2">
      <c r="A355">
        <v>3</v>
      </c>
      <c r="B355">
        <v>-45</v>
      </c>
      <c r="C355" t="s">
        <v>13</v>
      </c>
      <c r="D355" t="s">
        <v>14</v>
      </c>
      <c r="E355">
        <v>0.89843930366744262</v>
      </c>
      <c r="F355">
        <v>0.99635954121778603</v>
      </c>
      <c r="G355">
        <v>0.96638540679366125</v>
      </c>
      <c r="H355">
        <v>0.82008976020067403</v>
      </c>
      <c r="I355">
        <v>0.99903276823825859</v>
      </c>
      <c r="J355">
        <v>0.94259496037323465</v>
      </c>
    </row>
    <row r="356" spans="1:10" x14ac:dyDescent="0.2">
      <c r="A356">
        <v>4</v>
      </c>
      <c r="B356">
        <v>-45</v>
      </c>
      <c r="C356" t="s">
        <v>13</v>
      </c>
      <c r="D356" t="s">
        <v>14</v>
      </c>
      <c r="E356">
        <v>0.80401482530444968</v>
      </c>
      <c r="F356">
        <v>0.99831510925963185</v>
      </c>
      <c r="G356">
        <v>0.93486170927042422</v>
      </c>
      <c r="H356">
        <v>0.63463339923610584</v>
      </c>
      <c r="I356">
        <v>0.98713823076099039</v>
      </c>
      <c r="J356">
        <v>0.85548094681331632</v>
      </c>
    </row>
    <row r="357" spans="1:10" x14ac:dyDescent="0.2">
      <c r="A357">
        <v>0</v>
      </c>
      <c r="B357">
        <v>-40</v>
      </c>
      <c r="C357" t="s">
        <v>13</v>
      </c>
      <c r="D357" t="s">
        <v>14</v>
      </c>
      <c r="E357">
        <v>0.98705286537161163</v>
      </c>
      <c r="F357">
        <v>0.99709699892148718</v>
      </c>
      <c r="G357">
        <v>0.99413046057680243</v>
      </c>
      <c r="H357">
        <v>0.98237594082307955</v>
      </c>
      <c r="I357">
        <v>1</v>
      </c>
      <c r="J357">
        <v>0.99501940959643265</v>
      </c>
    </row>
    <row r="358" spans="1:10" x14ac:dyDescent="0.2">
      <c r="A358">
        <v>1</v>
      </c>
      <c r="B358">
        <v>-40</v>
      </c>
      <c r="C358" t="s">
        <v>13</v>
      </c>
      <c r="D358" t="s">
        <v>14</v>
      </c>
      <c r="E358">
        <v>0.9805773025560276</v>
      </c>
      <c r="F358">
        <v>0.9963352113660866</v>
      </c>
      <c r="G358">
        <v>0.99115458566229397</v>
      </c>
      <c r="H358">
        <v>0.96976134628293775</v>
      </c>
      <c r="I358">
        <v>0.99998796160691084</v>
      </c>
      <c r="J358">
        <v>0.99133344236286824</v>
      </c>
    </row>
    <row r="359" spans="1:10" x14ac:dyDescent="0.2">
      <c r="A359">
        <v>2</v>
      </c>
      <c r="B359">
        <v>-40</v>
      </c>
      <c r="C359" t="s">
        <v>13</v>
      </c>
      <c r="D359" t="s">
        <v>14</v>
      </c>
      <c r="E359">
        <v>0.95232129846565983</v>
      </c>
      <c r="F359">
        <v>0.99548894234727603</v>
      </c>
      <c r="G359">
        <v>0.98328286528072761</v>
      </c>
      <c r="H359">
        <v>0.92686930113807198</v>
      </c>
      <c r="I359">
        <v>0.99996187817587401</v>
      </c>
      <c r="J359">
        <v>0.97811505016016764</v>
      </c>
    </row>
    <row r="360" spans="1:10" x14ac:dyDescent="0.2">
      <c r="A360">
        <v>3</v>
      </c>
      <c r="B360">
        <v>-40</v>
      </c>
      <c r="C360" t="s">
        <v>13</v>
      </c>
      <c r="D360" t="s">
        <v>14</v>
      </c>
      <c r="E360">
        <v>0.82971315793559841</v>
      </c>
      <c r="F360">
        <v>0.98871215770397602</v>
      </c>
      <c r="G360">
        <v>0.95629982438878602</v>
      </c>
      <c r="H360">
        <v>0.82177842711218985</v>
      </c>
      <c r="I360">
        <v>0.99794064725392717</v>
      </c>
      <c r="J360">
        <v>0.94931617624945219</v>
      </c>
    </row>
    <row r="361" spans="1:10" x14ac:dyDescent="0.2">
      <c r="A361">
        <v>4</v>
      </c>
      <c r="B361">
        <v>-40</v>
      </c>
      <c r="C361" t="s">
        <v>13</v>
      </c>
      <c r="D361" t="s">
        <v>14</v>
      </c>
      <c r="E361">
        <v>0.80274617647929458</v>
      </c>
      <c r="F361">
        <v>0.9982839439369634</v>
      </c>
      <c r="G361">
        <v>0.93461234109004343</v>
      </c>
      <c r="H361">
        <v>0.63485045262192852</v>
      </c>
      <c r="I361">
        <v>0.98633667437023875</v>
      </c>
      <c r="J361">
        <v>0.85233769360500855</v>
      </c>
    </row>
    <row r="362" spans="1:10" x14ac:dyDescent="0.2">
      <c r="A362">
        <v>0</v>
      </c>
      <c r="B362">
        <v>-35</v>
      </c>
      <c r="C362" t="s">
        <v>13</v>
      </c>
      <c r="D362" t="s">
        <v>14</v>
      </c>
      <c r="E362">
        <v>0.99198620575217844</v>
      </c>
      <c r="F362">
        <v>0.99648787192103905</v>
      </c>
      <c r="G362">
        <v>0.99506301676295783</v>
      </c>
      <c r="H362">
        <v>0.99179010218921315</v>
      </c>
      <c r="I362">
        <v>0.99999598720230376</v>
      </c>
      <c r="J362">
        <v>0.99768942041972875</v>
      </c>
    </row>
    <row r="363" spans="1:10" x14ac:dyDescent="0.2">
      <c r="A363">
        <v>1</v>
      </c>
      <c r="B363">
        <v>-35</v>
      </c>
      <c r="C363" t="s">
        <v>13</v>
      </c>
      <c r="D363" t="s">
        <v>14</v>
      </c>
      <c r="E363">
        <v>0.98493677843548544</v>
      </c>
      <c r="F363">
        <v>0.99688387985011195</v>
      </c>
      <c r="G363">
        <v>0.99329021256013661</v>
      </c>
      <c r="H363">
        <v>0.9791350906019588</v>
      </c>
      <c r="I363">
        <v>1</v>
      </c>
      <c r="J363">
        <v>0.99404693887849715</v>
      </c>
    </row>
    <row r="364" spans="1:10" x14ac:dyDescent="0.2">
      <c r="A364">
        <v>2</v>
      </c>
      <c r="B364">
        <v>-35</v>
      </c>
      <c r="C364" t="s">
        <v>13</v>
      </c>
      <c r="D364" t="s">
        <v>14</v>
      </c>
      <c r="E364">
        <v>0.95792383008219839</v>
      </c>
      <c r="F364">
        <v>0.99648237704706477</v>
      </c>
      <c r="G364">
        <v>0.98565738374834977</v>
      </c>
      <c r="H364">
        <v>0.93280563385688564</v>
      </c>
      <c r="I364">
        <v>0.9999157306743528</v>
      </c>
      <c r="J364">
        <v>0.98135097677831562</v>
      </c>
    </row>
    <row r="365" spans="1:10" x14ac:dyDescent="0.2">
      <c r="A365">
        <v>3</v>
      </c>
      <c r="B365">
        <v>-35</v>
      </c>
      <c r="C365" t="s">
        <v>13</v>
      </c>
      <c r="D365" t="s">
        <v>14</v>
      </c>
      <c r="E365">
        <v>0.83431569269488981</v>
      </c>
      <c r="F365">
        <v>0.98935444035928943</v>
      </c>
      <c r="G365">
        <v>0.95783141419824558</v>
      </c>
      <c r="H365">
        <v>0.82809326311482234</v>
      </c>
      <c r="I365">
        <v>0.99835821890418075</v>
      </c>
      <c r="J365">
        <v>0.95106833719510164</v>
      </c>
    </row>
    <row r="366" spans="1:10" x14ac:dyDescent="0.2">
      <c r="A366">
        <v>4</v>
      </c>
      <c r="B366">
        <v>-35</v>
      </c>
      <c r="C366" t="s">
        <v>13</v>
      </c>
      <c r="D366" t="s">
        <v>14</v>
      </c>
      <c r="E366">
        <v>0.79802042228858272</v>
      </c>
      <c r="F366">
        <v>0.99843957827902496</v>
      </c>
      <c r="G366">
        <v>0.93287527433350437</v>
      </c>
      <c r="H366">
        <v>0.62812467983250475</v>
      </c>
      <c r="I366">
        <v>0.98325890194903798</v>
      </c>
      <c r="J366">
        <v>0.84293735219593136</v>
      </c>
    </row>
    <row r="367" spans="1:10" x14ac:dyDescent="0.2">
      <c r="A367">
        <v>0</v>
      </c>
      <c r="B367">
        <v>-30</v>
      </c>
      <c r="C367" t="s">
        <v>13</v>
      </c>
      <c r="D367" t="s">
        <v>14</v>
      </c>
      <c r="E367">
        <v>0.99624354098551116</v>
      </c>
      <c r="F367">
        <v>0.99871213996278518</v>
      </c>
      <c r="G367">
        <v>0.998135116579276</v>
      </c>
      <c r="H367">
        <v>0.99678193440746521</v>
      </c>
      <c r="I367">
        <v>0.99959669548123675</v>
      </c>
      <c r="J367">
        <v>0.99878902203120001</v>
      </c>
    </row>
    <row r="368" spans="1:10" x14ac:dyDescent="0.2">
      <c r="A368">
        <v>1</v>
      </c>
      <c r="B368">
        <v>-30</v>
      </c>
      <c r="C368" t="s">
        <v>13</v>
      </c>
      <c r="D368" t="s">
        <v>14</v>
      </c>
      <c r="E368">
        <v>0.98765508638755439</v>
      </c>
      <c r="F368">
        <v>0.99730875942605079</v>
      </c>
      <c r="G368">
        <v>0.99457821433681937</v>
      </c>
      <c r="H368">
        <v>0.98452086830714203</v>
      </c>
      <c r="I368">
        <v>1</v>
      </c>
      <c r="J368">
        <v>0.99553843173783119</v>
      </c>
    </row>
    <row r="369" spans="1:10" x14ac:dyDescent="0.2">
      <c r="A369">
        <v>2</v>
      </c>
      <c r="B369">
        <v>-30</v>
      </c>
      <c r="C369" t="s">
        <v>13</v>
      </c>
      <c r="D369" t="s">
        <v>14</v>
      </c>
      <c r="E369">
        <v>0.95799427846190277</v>
      </c>
      <c r="F369">
        <v>0.99525308092884202</v>
      </c>
      <c r="G369">
        <v>0.98514808786049457</v>
      </c>
      <c r="H369">
        <v>0.93871326481152562</v>
      </c>
      <c r="I369">
        <v>0.99993579441699398</v>
      </c>
      <c r="J369">
        <v>0.98198720448016596</v>
      </c>
    </row>
    <row r="370" spans="1:10" x14ac:dyDescent="0.2">
      <c r="A370">
        <v>3</v>
      </c>
      <c r="B370">
        <v>-30</v>
      </c>
      <c r="C370" t="s">
        <v>13</v>
      </c>
      <c r="D370" t="s">
        <v>14</v>
      </c>
      <c r="E370">
        <v>0.83330504303183062</v>
      </c>
      <c r="F370">
        <v>0.98953493641057</v>
      </c>
      <c r="G370">
        <v>0.95768445408145675</v>
      </c>
      <c r="H370">
        <v>0.8274739602943515</v>
      </c>
      <c r="I370">
        <v>0.9985589914734162</v>
      </c>
      <c r="J370">
        <v>0.95087445711483842</v>
      </c>
    </row>
    <row r="371" spans="1:10" x14ac:dyDescent="0.2">
      <c r="A371">
        <v>4</v>
      </c>
      <c r="B371">
        <v>-30</v>
      </c>
      <c r="C371" t="s">
        <v>13</v>
      </c>
      <c r="D371" t="s">
        <v>14</v>
      </c>
      <c r="E371">
        <v>0.7872164267146744</v>
      </c>
      <c r="F371">
        <v>0.99834452374765481</v>
      </c>
      <c r="G371">
        <v>0.92915943628154518</v>
      </c>
      <c r="H371">
        <v>0.61314277567200504</v>
      </c>
      <c r="I371">
        <v>0.98133437171021864</v>
      </c>
      <c r="J371">
        <v>0.83265932727628833</v>
      </c>
    </row>
    <row r="372" spans="1:10" x14ac:dyDescent="0.2">
      <c r="A372">
        <v>0</v>
      </c>
      <c r="B372">
        <v>-25</v>
      </c>
      <c r="C372" t="s">
        <v>13</v>
      </c>
      <c r="D372" t="s">
        <v>14</v>
      </c>
      <c r="E372">
        <v>0.9966682240353868</v>
      </c>
      <c r="F372">
        <v>0.99990670525588821</v>
      </c>
      <c r="G372">
        <v>0.99890117925722965</v>
      </c>
      <c r="H372">
        <v>0.99845816770395202</v>
      </c>
      <c r="I372">
        <v>0.99997993601151836</v>
      </c>
      <c r="J372">
        <v>0.99908932598584277</v>
      </c>
    </row>
    <row r="373" spans="1:10" x14ac:dyDescent="0.2">
      <c r="A373">
        <v>1</v>
      </c>
      <c r="B373">
        <v>-25</v>
      </c>
      <c r="C373" t="s">
        <v>13</v>
      </c>
      <c r="D373" t="s">
        <v>14</v>
      </c>
      <c r="E373">
        <v>0.98608057327957177</v>
      </c>
      <c r="F373">
        <v>0.99725727344403436</v>
      </c>
      <c r="G373">
        <v>0.99481292243187158</v>
      </c>
      <c r="H373">
        <v>0.98558439873705284</v>
      </c>
      <c r="I373">
        <v>0.9999979936011516</v>
      </c>
      <c r="J373">
        <v>0.99603671368937663</v>
      </c>
    </row>
    <row r="374" spans="1:10" x14ac:dyDescent="0.2">
      <c r="A374">
        <v>2</v>
      </c>
      <c r="B374">
        <v>-25</v>
      </c>
      <c r="C374" t="s">
        <v>13</v>
      </c>
      <c r="D374" t="s">
        <v>14</v>
      </c>
      <c r="E374">
        <v>0.963198244579347</v>
      </c>
      <c r="F374">
        <v>0.99408481787740077</v>
      </c>
      <c r="G374">
        <v>0.98353429329706843</v>
      </c>
      <c r="H374">
        <v>0.93764230711494678</v>
      </c>
      <c r="I374">
        <v>0.99989967825402559</v>
      </c>
      <c r="J374">
        <v>0.98187172085351315</v>
      </c>
    </row>
    <row r="375" spans="1:10" x14ac:dyDescent="0.2">
      <c r="A375">
        <v>3</v>
      </c>
      <c r="B375">
        <v>-25</v>
      </c>
      <c r="C375" t="s">
        <v>13</v>
      </c>
      <c r="D375" t="s">
        <v>14</v>
      </c>
      <c r="E375">
        <v>0.82669206914151894</v>
      </c>
      <c r="F375">
        <v>0.98890037548912035</v>
      </c>
      <c r="G375">
        <v>0.95586265633997003</v>
      </c>
      <c r="H375">
        <v>0.82034208803544362</v>
      </c>
      <c r="I375">
        <v>0.99856902387750401</v>
      </c>
      <c r="J375">
        <v>0.94873258579236996</v>
      </c>
    </row>
    <row r="376" spans="1:10" x14ac:dyDescent="0.2">
      <c r="A376">
        <v>4</v>
      </c>
      <c r="B376">
        <v>-25</v>
      </c>
      <c r="C376" t="s">
        <v>13</v>
      </c>
      <c r="D376" t="s">
        <v>14</v>
      </c>
      <c r="E376">
        <v>0.77281945138150299</v>
      </c>
      <c r="F376">
        <v>0.99844215586707319</v>
      </c>
      <c r="G376">
        <v>0.92372697388654779</v>
      </c>
      <c r="H376">
        <v>0.59057424739721909</v>
      </c>
      <c r="I376">
        <v>0.97617755542131102</v>
      </c>
      <c r="J376">
        <v>0.81441558650306201</v>
      </c>
    </row>
    <row r="377" spans="1:10" x14ac:dyDescent="0.2">
      <c r="A377">
        <v>0</v>
      </c>
      <c r="B377">
        <v>-20</v>
      </c>
      <c r="C377" t="s">
        <v>13</v>
      </c>
      <c r="D377" t="s">
        <v>14</v>
      </c>
      <c r="E377">
        <v>0.99631720270199065</v>
      </c>
      <c r="F377">
        <v>0.99874072504332823</v>
      </c>
      <c r="G377">
        <v>0.99821971583088498</v>
      </c>
      <c r="H377">
        <v>0.99765294029606355</v>
      </c>
      <c r="I377">
        <v>0.99964083740360443</v>
      </c>
      <c r="J377">
        <v>0.9988800966364616</v>
      </c>
    </row>
    <row r="378" spans="1:10" x14ac:dyDescent="0.2">
      <c r="A378">
        <v>1</v>
      </c>
      <c r="B378">
        <v>-20</v>
      </c>
      <c r="C378" t="s">
        <v>13</v>
      </c>
      <c r="D378" t="s">
        <v>14</v>
      </c>
      <c r="E378">
        <v>0.98819107243864601</v>
      </c>
      <c r="F378">
        <v>0.99677242842392122</v>
      </c>
      <c r="G378">
        <v>0.99385196546049803</v>
      </c>
      <c r="H378">
        <v>0.98368653224568459</v>
      </c>
      <c r="I378">
        <v>1</v>
      </c>
      <c r="J378">
        <v>0.9953203467150844</v>
      </c>
    </row>
    <row r="379" spans="1:10" x14ac:dyDescent="0.2">
      <c r="A379">
        <v>2</v>
      </c>
      <c r="B379">
        <v>-20</v>
      </c>
      <c r="C379" t="s">
        <v>13</v>
      </c>
      <c r="D379" t="s">
        <v>14</v>
      </c>
      <c r="E379">
        <v>0.9568094803914684</v>
      </c>
      <c r="F379">
        <v>0.99661027162120119</v>
      </c>
      <c r="G379">
        <v>0.98556803659205905</v>
      </c>
      <c r="H379">
        <v>0.93158975250332166</v>
      </c>
      <c r="I379">
        <v>0.99987961401953418</v>
      </c>
      <c r="J379">
        <v>0.98068194745727355</v>
      </c>
    </row>
    <row r="380" spans="1:10" x14ac:dyDescent="0.2">
      <c r="A380">
        <v>3</v>
      </c>
      <c r="B380">
        <v>-20</v>
      </c>
      <c r="C380" t="s">
        <v>13</v>
      </c>
      <c r="D380" t="s">
        <v>14</v>
      </c>
      <c r="E380">
        <v>0.81336343417591728</v>
      </c>
      <c r="F380">
        <v>0.98802467002269523</v>
      </c>
      <c r="G380">
        <v>0.95235040124015136</v>
      </c>
      <c r="H380">
        <v>0.80723386625793869</v>
      </c>
      <c r="I380">
        <v>0.99836823478312176</v>
      </c>
      <c r="J380">
        <v>0.94449208310503718</v>
      </c>
    </row>
    <row r="381" spans="1:10" x14ac:dyDescent="0.2">
      <c r="A381">
        <v>4</v>
      </c>
      <c r="B381">
        <v>-20</v>
      </c>
      <c r="C381" t="s">
        <v>13</v>
      </c>
      <c r="D381" t="s">
        <v>14</v>
      </c>
      <c r="E381">
        <v>0.75043455287299077</v>
      </c>
      <c r="F381">
        <v>0.9982478731688138</v>
      </c>
      <c r="G381">
        <v>0.91581102550790261</v>
      </c>
      <c r="H381">
        <v>0.55945771244808939</v>
      </c>
      <c r="I381">
        <v>0.97240968360801239</v>
      </c>
      <c r="J381">
        <v>0.79540258185565504</v>
      </c>
    </row>
    <row r="382" spans="1:10" x14ac:dyDescent="0.2">
      <c r="A382">
        <v>0</v>
      </c>
      <c r="B382">
        <v>-15</v>
      </c>
      <c r="C382" t="s">
        <v>13</v>
      </c>
      <c r="D382" t="s">
        <v>14</v>
      </c>
      <c r="E382">
        <v>0.9927606481397242</v>
      </c>
      <c r="F382">
        <v>0.99711731981775376</v>
      </c>
      <c r="G382">
        <v>0.99584191638205399</v>
      </c>
      <c r="H382">
        <v>0.99261539137491916</v>
      </c>
      <c r="I382">
        <v>1</v>
      </c>
      <c r="J382">
        <v>0.99793289393526841</v>
      </c>
    </row>
    <row r="383" spans="1:10" x14ac:dyDescent="0.2">
      <c r="A383">
        <v>1</v>
      </c>
      <c r="B383">
        <v>-15</v>
      </c>
      <c r="C383" t="s">
        <v>13</v>
      </c>
      <c r="D383" t="s">
        <v>14</v>
      </c>
      <c r="E383">
        <v>0.98424241578043681</v>
      </c>
      <c r="F383">
        <v>0.99704199859878317</v>
      </c>
      <c r="G383">
        <v>0.9931612844934582</v>
      </c>
      <c r="H383">
        <v>0.97777122049720955</v>
      </c>
      <c r="I383">
        <v>1</v>
      </c>
      <c r="J383">
        <v>0.9935822245894016</v>
      </c>
    </row>
    <row r="384" spans="1:10" x14ac:dyDescent="0.2">
      <c r="A384">
        <v>2</v>
      </c>
      <c r="B384">
        <v>-15</v>
      </c>
      <c r="C384" t="s">
        <v>13</v>
      </c>
      <c r="D384" t="s">
        <v>14</v>
      </c>
      <c r="E384">
        <v>0.94691243392984803</v>
      </c>
      <c r="F384">
        <v>0.9937156484505324</v>
      </c>
      <c r="G384">
        <v>0.98104524697960838</v>
      </c>
      <c r="H384">
        <v>0.92249054042655798</v>
      </c>
      <c r="I384">
        <v>0.99973313560187882</v>
      </c>
      <c r="J384">
        <v>0.97745098419899679</v>
      </c>
    </row>
    <row r="385" spans="1:10" x14ac:dyDescent="0.2">
      <c r="A385">
        <v>3</v>
      </c>
      <c r="B385">
        <v>-15</v>
      </c>
      <c r="C385" t="s">
        <v>13</v>
      </c>
      <c r="D385" t="s">
        <v>14</v>
      </c>
      <c r="E385">
        <v>0.7941087658777044</v>
      </c>
      <c r="F385">
        <v>0.98654117421475562</v>
      </c>
      <c r="G385">
        <v>0.9469419155477472</v>
      </c>
      <c r="H385">
        <v>0.78693317746035929</v>
      </c>
      <c r="I385">
        <v>0.99806305908321402</v>
      </c>
      <c r="J385">
        <v>0.93745432465062561</v>
      </c>
    </row>
    <row r="386" spans="1:10" x14ac:dyDescent="0.2">
      <c r="A386">
        <v>4</v>
      </c>
      <c r="B386">
        <v>-15</v>
      </c>
      <c r="C386" t="s">
        <v>13</v>
      </c>
      <c r="D386" t="s">
        <v>14</v>
      </c>
      <c r="E386">
        <v>0.72267914174174774</v>
      </c>
      <c r="F386">
        <v>0.99818239563946443</v>
      </c>
      <c r="G386">
        <v>0.90505929019472964</v>
      </c>
      <c r="H386">
        <v>0.51980088144024583</v>
      </c>
      <c r="I386">
        <v>0.96295728749862997</v>
      </c>
      <c r="J386">
        <v>0.76755112799206937</v>
      </c>
    </row>
    <row r="387" spans="1:10" x14ac:dyDescent="0.2">
      <c r="A387">
        <v>0</v>
      </c>
      <c r="B387">
        <v>-10</v>
      </c>
      <c r="C387" t="s">
        <v>13</v>
      </c>
      <c r="D387" t="s">
        <v>14</v>
      </c>
      <c r="E387">
        <v>0.98825984617947304</v>
      </c>
      <c r="F387">
        <v>0.9969293546617628</v>
      </c>
      <c r="G387">
        <v>0.99403933958941959</v>
      </c>
      <c r="H387">
        <v>0.98383636477907399</v>
      </c>
      <c r="I387">
        <v>1</v>
      </c>
      <c r="J387">
        <v>0.99540280616388277</v>
      </c>
    </row>
    <row r="388" spans="1:10" x14ac:dyDescent="0.2">
      <c r="A388">
        <v>1</v>
      </c>
      <c r="B388">
        <v>-10</v>
      </c>
      <c r="C388" t="s">
        <v>13</v>
      </c>
      <c r="D388" t="s">
        <v>14</v>
      </c>
      <c r="E388">
        <v>0.97899034751735836</v>
      </c>
      <c r="F388">
        <v>0.99627366412719665</v>
      </c>
      <c r="G388">
        <v>0.99068017668665798</v>
      </c>
      <c r="H388">
        <v>0.9672465502400428</v>
      </c>
      <c r="I388">
        <v>0.99998796160691084</v>
      </c>
      <c r="J388">
        <v>0.99065308768505356</v>
      </c>
    </row>
    <row r="389" spans="1:10" x14ac:dyDescent="0.2">
      <c r="A389">
        <v>2</v>
      </c>
      <c r="B389">
        <v>-10</v>
      </c>
      <c r="C389" t="s">
        <v>13</v>
      </c>
      <c r="D389" t="s">
        <v>14</v>
      </c>
      <c r="E389">
        <v>0.94268750007125957</v>
      </c>
      <c r="F389">
        <v>0.99613386157679162</v>
      </c>
      <c r="G389">
        <v>0.98094790573356938</v>
      </c>
      <c r="H389">
        <v>0.90651068412185642</v>
      </c>
      <c r="I389">
        <v>0.99984751073626565</v>
      </c>
      <c r="J389">
        <v>0.9730518416749554</v>
      </c>
    </row>
    <row r="390" spans="1:10" x14ac:dyDescent="0.2">
      <c r="A390">
        <v>3</v>
      </c>
      <c r="B390">
        <v>-10</v>
      </c>
      <c r="C390" t="s">
        <v>13</v>
      </c>
      <c r="D390" t="s">
        <v>14</v>
      </c>
      <c r="E390">
        <v>0.86567490279467951</v>
      </c>
      <c r="F390">
        <v>0.99575737616977722</v>
      </c>
      <c r="G390">
        <v>0.9563116359427658</v>
      </c>
      <c r="H390">
        <v>0.75966841784116534</v>
      </c>
      <c r="I390">
        <v>0.99730017194546905</v>
      </c>
      <c r="J390">
        <v>0.92211376502757358</v>
      </c>
    </row>
    <row r="391" spans="1:10" x14ac:dyDescent="0.2">
      <c r="A391">
        <v>4</v>
      </c>
      <c r="B391">
        <v>-10</v>
      </c>
      <c r="C391" t="s">
        <v>13</v>
      </c>
      <c r="D391" t="s">
        <v>14</v>
      </c>
      <c r="E391">
        <v>0.68684430589484047</v>
      </c>
      <c r="F391">
        <v>0.9979487207371458</v>
      </c>
      <c r="G391">
        <v>0.89050217920984442</v>
      </c>
      <c r="H391">
        <v>0.48964866081788239</v>
      </c>
      <c r="I391">
        <v>0.95005513409482845</v>
      </c>
      <c r="J391">
        <v>0.72748438304199825</v>
      </c>
    </row>
    <row r="392" spans="1:10" x14ac:dyDescent="0.2">
      <c r="A392">
        <v>0</v>
      </c>
      <c r="B392">
        <v>-5</v>
      </c>
      <c r="C392" t="s">
        <v>13</v>
      </c>
      <c r="D392" t="s">
        <v>14</v>
      </c>
      <c r="E392">
        <v>0.98125574948909244</v>
      </c>
      <c r="F392">
        <v>0.99657786619666944</v>
      </c>
      <c r="G392">
        <v>0.99158208405605563</v>
      </c>
      <c r="H392">
        <v>0.96997439858652001</v>
      </c>
      <c r="I392">
        <v>1</v>
      </c>
      <c r="J392">
        <v>0.99151749861852445</v>
      </c>
    </row>
    <row r="393" spans="1:10" x14ac:dyDescent="0.2">
      <c r="A393">
        <v>1</v>
      </c>
      <c r="B393">
        <v>-5</v>
      </c>
      <c r="C393" t="s">
        <v>13</v>
      </c>
      <c r="D393" t="s">
        <v>14</v>
      </c>
      <c r="E393">
        <v>0.97137492727794184</v>
      </c>
      <c r="F393">
        <v>0.99532655638833956</v>
      </c>
      <c r="G393">
        <v>0.98720398234428242</v>
      </c>
      <c r="H393">
        <v>0.95155219335197638</v>
      </c>
      <c r="I393">
        <v>0.9999478333019336</v>
      </c>
      <c r="J393">
        <v>0.98611572385822777</v>
      </c>
    </row>
    <row r="394" spans="1:10" x14ac:dyDescent="0.2">
      <c r="A394">
        <v>2</v>
      </c>
      <c r="B394">
        <v>-5</v>
      </c>
      <c r="C394" t="s">
        <v>13</v>
      </c>
      <c r="D394" t="s">
        <v>14</v>
      </c>
      <c r="E394">
        <v>0.93222448821300063</v>
      </c>
      <c r="F394">
        <v>0.99651606631374579</v>
      </c>
      <c r="G394">
        <v>0.97773582017014904</v>
      </c>
      <c r="H394">
        <v>0.88520101270333695</v>
      </c>
      <c r="I394">
        <v>0.99965287399708325</v>
      </c>
      <c r="J394">
        <v>0.96577455912423615</v>
      </c>
    </row>
    <row r="395" spans="1:10" x14ac:dyDescent="0.2">
      <c r="A395">
        <v>3</v>
      </c>
      <c r="B395">
        <v>-5</v>
      </c>
      <c r="C395" t="s">
        <v>13</v>
      </c>
      <c r="D395" t="s">
        <v>14</v>
      </c>
      <c r="E395">
        <v>0.85001514686502677</v>
      </c>
      <c r="F395">
        <v>0.99778076494264922</v>
      </c>
      <c r="G395">
        <v>0.95145312978473517</v>
      </c>
      <c r="H395">
        <v>0.72435005100375982</v>
      </c>
      <c r="I395">
        <v>0.99294013365049838</v>
      </c>
      <c r="J395">
        <v>0.89862066801236118</v>
      </c>
    </row>
    <row r="396" spans="1:10" x14ac:dyDescent="0.2">
      <c r="A396">
        <v>4</v>
      </c>
      <c r="B396">
        <v>-5</v>
      </c>
      <c r="C396" t="s">
        <v>13</v>
      </c>
      <c r="D396" t="s">
        <v>14</v>
      </c>
      <c r="E396">
        <v>0.63851539803608992</v>
      </c>
      <c r="F396">
        <v>0.99680427274089045</v>
      </c>
      <c r="G396">
        <v>0.87012218516939877</v>
      </c>
      <c r="H396">
        <v>0.43846256957024249</v>
      </c>
      <c r="I396">
        <v>0.92115277840020915</v>
      </c>
      <c r="J396">
        <v>0.68571480513586969</v>
      </c>
    </row>
    <row r="397" spans="1:10" x14ac:dyDescent="0.2">
      <c r="A397">
        <v>0</v>
      </c>
      <c r="B397">
        <v>0</v>
      </c>
      <c r="C397" t="s">
        <v>13</v>
      </c>
      <c r="D397" t="s">
        <v>14</v>
      </c>
      <c r="E397">
        <v>0.96995444377264417</v>
      </c>
      <c r="F397">
        <v>0.99825369571607125</v>
      </c>
      <c r="G397">
        <v>0.99015968554611555</v>
      </c>
      <c r="H397">
        <v>0.95034339325174477</v>
      </c>
      <c r="I397">
        <v>0.99976524461423522</v>
      </c>
      <c r="J397">
        <v>0.98585176595439405</v>
      </c>
    </row>
    <row r="398" spans="1:10" x14ac:dyDescent="0.2">
      <c r="A398">
        <v>1</v>
      </c>
      <c r="B398">
        <v>0</v>
      </c>
      <c r="C398" t="s">
        <v>13</v>
      </c>
      <c r="D398" t="s">
        <v>14</v>
      </c>
      <c r="E398">
        <v>0.95826283410973723</v>
      </c>
      <c r="F398">
        <v>0.99424982126005623</v>
      </c>
      <c r="G398">
        <v>0.98233114111400799</v>
      </c>
      <c r="H398">
        <v>0.93070118480823882</v>
      </c>
      <c r="I398">
        <v>0.99985152287896062</v>
      </c>
      <c r="J398">
        <v>0.97973042885527317</v>
      </c>
    </row>
    <row r="399" spans="1:10" x14ac:dyDescent="0.2">
      <c r="A399">
        <v>2</v>
      </c>
      <c r="B399">
        <v>0</v>
      </c>
      <c r="C399" t="s">
        <v>13</v>
      </c>
      <c r="D399" t="s">
        <v>14</v>
      </c>
      <c r="E399">
        <v>0.91599425225019615</v>
      </c>
      <c r="F399">
        <v>0.99616589912875464</v>
      </c>
      <c r="G399">
        <v>0.97235868543451598</v>
      </c>
      <c r="H399">
        <v>0.8562727001492435</v>
      </c>
      <c r="I399">
        <v>0.9995746157689176</v>
      </c>
      <c r="J399">
        <v>0.95618325547488281</v>
      </c>
    </row>
    <row r="400" spans="1:10" x14ac:dyDescent="0.2">
      <c r="A400">
        <v>3</v>
      </c>
      <c r="B400">
        <v>0</v>
      </c>
      <c r="C400" t="s">
        <v>13</v>
      </c>
      <c r="D400" t="s">
        <v>14</v>
      </c>
      <c r="E400">
        <v>0.82352219314715547</v>
      </c>
      <c r="F400">
        <v>0.9980037374689924</v>
      </c>
      <c r="G400">
        <v>0.9422438823769268</v>
      </c>
      <c r="H400">
        <v>0.67644620241274744</v>
      </c>
      <c r="I400">
        <v>0.9897223100259076</v>
      </c>
      <c r="J400">
        <v>0.87272346110330701</v>
      </c>
    </row>
    <row r="401" spans="1:10" x14ac:dyDescent="0.2">
      <c r="A401">
        <v>4</v>
      </c>
      <c r="B401">
        <v>0</v>
      </c>
      <c r="C401" t="s">
        <v>13</v>
      </c>
      <c r="D401" t="s">
        <v>14</v>
      </c>
      <c r="E401">
        <v>0.57087647320991664</v>
      </c>
      <c r="F401">
        <v>0.99315114269304883</v>
      </c>
      <c r="G401">
        <v>0.8418648488065531</v>
      </c>
      <c r="H401">
        <v>0.3846209797177188</v>
      </c>
      <c r="I401">
        <v>0.87262187944867664</v>
      </c>
      <c r="J401">
        <v>0.63820200165875363</v>
      </c>
    </row>
    <row r="402" spans="1:10" x14ac:dyDescent="0.2">
      <c r="A402">
        <v>0</v>
      </c>
      <c r="B402">
        <v>5</v>
      </c>
      <c r="C402" t="s">
        <v>13</v>
      </c>
      <c r="D402" t="s">
        <v>14</v>
      </c>
      <c r="E402">
        <v>0.95118121568591341</v>
      </c>
      <c r="F402">
        <v>0.99510427673490298</v>
      </c>
      <c r="G402">
        <v>0.98264446171971975</v>
      </c>
      <c r="H402">
        <v>0.92448879545231444</v>
      </c>
      <c r="I402">
        <v>0.99977928957017936</v>
      </c>
      <c r="J402">
        <v>0.97778822379552077</v>
      </c>
    </row>
    <row r="403" spans="1:10" x14ac:dyDescent="0.2">
      <c r="A403">
        <v>1</v>
      </c>
      <c r="B403">
        <v>5</v>
      </c>
      <c r="C403" t="s">
        <v>13</v>
      </c>
      <c r="D403" t="s">
        <v>14</v>
      </c>
      <c r="E403">
        <v>0.93644009682640517</v>
      </c>
      <c r="F403">
        <v>0.99373699936792159</v>
      </c>
      <c r="G403">
        <v>0.97742566089661098</v>
      </c>
      <c r="H403">
        <v>0.90144925552898936</v>
      </c>
      <c r="I403">
        <v>0.99960070149141556</v>
      </c>
      <c r="J403">
        <v>0.97062689968676596</v>
      </c>
    </row>
    <row r="404" spans="1:10" x14ac:dyDescent="0.2">
      <c r="A404">
        <v>2</v>
      </c>
      <c r="B404">
        <v>5</v>
      </c>
      <c r="C404" t="s">
        <v>13</v>
      </c>
      <c r="D404" t="s">
        <v>14</v>
      </c>
      <c r="E404">
        <v>0.81871090268600399</v>
      </c>
      <c r="F404">
        <v>0.98990224135800675</v>
      </c>
      <c r="G404">
        <v>0.95504495582556437</v>
      </c>
      <c r="H404">
        <v>0.80976941760642684</v>
      </c>
      <c r="I404">
        <v>0.99847471372086283</v>
      </c>
      <c r="J404">
        <v>0.94515994579687035</v>
      </c>
    </row>
    <row r="405" spans="1:10" x14ac:dyDescent="0.2">
      <c r="A405">
        <v>3</v>
      </c>
      <c r="B405">
        <v>5</v>
      </c>
      <c r="C405" t="s">
        <v>13</v>
      </c>
      <c r="D405" t="s">
        <v>14</v>
      </c>
      <c r="E405">
        <v>0.78716635746554398</v>
      </c>
      <c r="F405">
        <v>0.99792302048029002</v>
      </c>
      <c r="G405">
        <v>0.92959843921848417</v>
      </c>
      <c r="H405">
        <v>0.61584274673372741</v>
      </c>
      <c r="I405">
        <v>0.98596873820322395</v>
      </c>
      <c r="J405">
        <v>0.84039335777845148</v>
      </c>
    </row>
    <row r="406" spans="1:10" x14ac:dyDescent="0.2">
      <c r="A406">
        <v>4</v>
      </c>
      <c r="B406">
        <v>5</v>
      </c>
      <c r="C406" t="s">
        <v>13</v>
      </c>
      <c r="D406" t="s">
        <v>14</v>
      </c>
      <c r="E406">
        <v>0.49512082035570792</v>
      </c>
      <c r="F406">
        <v>0.98317189345222322</v>
      </c>
      <c r="G406">
        <v>0.79947382016378765</v>
      </c>
      <c r="H406">
        <v>0.35920870406265609</v>
      </c>
      <c r="I406">
        <v>0.77649163775243413</v>
      </c>
      <c r="J406">
        <v>0.57412895878305104</v>
      </c>
    </row>
    <row r="407" spans="1:10" x14ac:dyDescent="0.2">
      <c r="A407">
        <v>0</v>
      </c>
      <c r="B407">
        <v>10</v>
      </c>
      <c r="C407" t="s">
        <v>13</v>
      </c>
      <c r="D407" t="s">
        <v>14</v>
      </c>
      <c r="E407">
        <v>0.92996210802698598</v>
      </c>
      <c r="F407">
        <v>0.99317755472241376</v>
      </c>
      <c r="G407">
        <v>0.97484903920852084</v>
      </c>
      <c r="H407">
        <v>0.88908595073043717</v>
      </c>
      <c r="I407">
        <v>0.99935186789128416</v>
      </c>
      <c r="J407">
        <v>0.96646617186243322</v>
      </c>
    </row>
    <row r="408" spans="1:10" x14ac:dyDescent="0.2">
      <c r="A408">
        <v>1</v>
      </c>
      <c r="B408">
        <v>10</v>
      </c>
      <c r="C408" t="s">
        <v>13</v>
      </c>
      <c r="D408" t="s">
        <v>14</v>
      </c>
      <c r="E408">
        <v>0.92132734476898204</v>
      </c>
      <c r="F408">
        <v>0.99657432619157638</v>
      </c>
      <c r="G408">
        <v>0.97384938857985281</v>
      </c>
      <c r="H408">
        <v>0.86131609189639879</v>
      </c>
      <c r="I408">
        <v>0.99970906372561041</v>
      </c>
      <c r="J408">
        <v>0.95896503081230922</v>
      </c>
    </row>
    <row r="409" spans="1:10" x14ac:dyDescent="0.2">
      <c r="A409">
        <v>2</v>
      </c>
      <c r="B409">
        <v>10</v>
      </c>
      <c r="C409" t="s">
        <v>13</v>
      </c>
      <c r="D409" t="s">
        <v>14</v>
      </c>
      <c r="E409">
        <v>0.77002409687230911</v>
      </c>
      <c r="F409">
        <v>0.98723451044350963</v>
      </c>
      <c r="G409">
        <v>0.94246622064171515</v>
      </c>
      <c r="H409">
        <v>0.75688949599212896</v>
      </c>
      <c r="I409">
        <v>0.99766957622229002</v>
      </c>
      <c r="J409">
        <v>0.92710374981269117</v>
      </c>
    </row>
    <row r="410" spans="1:10" x14ac:dyDescent="0.2">
      <c r="A410">
        <v>3</v>
      </c>
      <c r="B410">
        <v>10</v>
      </c>
      <c r="C410" t="s">
        <v>13</v>
      </c>
      <c r="D410" t="s">
        <v>14</v>
      </c>
      <c r="E410">
        <v>0.73905069835337156</v>
      </c>
      <c r="F410">
        <v>0.99764631425680761</v>
      </c>
      <c r="G410">
        <v>0.91219693991210937</v>
      </c>
      <c r="H410">
        <v>0.54008541157433598</v>
      </c>
      <c r="I410">
        <v>0.98053475800179779</v>
      </c>
      <c r="J410">
        <v>0.79864292647133039</v>
      </c>
    </row>
    <row r="411" spans="1:10" x14ac:dyDescent="0.2">
      <c r="A411">
        <v>4</v>
      </c>
      <c r="B411">
        <v>10</v>
      </c>
      <c r="C411" t="s">
        <v>13</v>
      </c>
      <c r="D411" t="s">
        <v>14</v>
      </c>
      <c r="E411">
        <v>0.42422331265466717</v>
      </c>
      <c r="F411">
        <v>0.96418130211154762</v>
      </c>
      <c r="G411">
        <v>0.74470182828285725</v>
      </c>
      <c r="H411">
        <v>0.33981217643922629</v>
      </c>
      <c r="I411">
        <v>0.66324140005431542</v>
      </c>
      <c r="J411">
        <v>0.50849500515246782</v>
      </c>
    </row>
    <row r="412" spans="1:10" x14ac:dyDescent="0.2">
      <c r="A412">
        <v>0</v>
      </c>
      <c r="B412">
        <v>15</v>
      </c>
      <c r="C412" t="s">
        <v>13</v>
      </c>
      <c r="D412" t="s">
        <v>14</v>
      </c>
      <c r="E412">
        <v>0.91067778962248702</v>
      </c>
      <c r="F412">
        <v>0.99638086034938045</v>
      </c>
      <c r="G412">
        <v>0.97011980580806978</v>
      </c>
      <c r="H412">
        <v>0.84069593950620158</v>
      </c>
      <c r="I412">
        <v>0.99971107192562481</v>
      </c>
      <c r="J412">
        <v>0.95247325741125544</v>
      </c>
    </row>
    <row r="413" spans="1:10" x14ac:dyDescent="0.2">
      <c r="A413">
        <v>1</v>
      </c>
      <c r="B413">
        <v>15</v>
      </c>
      <c r="C413" t="s">
        <v>13</v>
      </c>
      <c r="D413" t="s">
        <v>14</v>
      </c>
      <c r="E413">
        <v>0.89228080135317123</v>
      </c>
      <c r="F413">
        <v>0.9956627341032448</v>
      </c>
      <c r="G413">
        <v>0.96395128615563463</v>
      </c>
      <c r="H413">
        <v>0.80916314905227138</v>
      </c>
      <c r="I413">
        <v>0.99965488817046944</v>
      </c>
      <c r="J413">
        <v>0.94180292400084875</v>
      </c>
    </row>
    <row r="414" spans="1:10" x14ac:dyDescent="0.2">
      <c r="A414">
        <v>2</v>
      </c>
      <c r="B414">
        <v>15</v>
      </c>
      <c r="C414" t="s">
        <v>13</v>
      </c>
      <c r="D414" t="s">
        <v>14</v>
      </c>
      <c r="E414">
        <v>0.83486970183394527</v>
      </c>
      <c r="F414">
        <v>0.99788020916231557</v>
      </c>
      <c r="G414">
        <v>0.94578441134572422</v>
      </c>
      <c r="H414">
        <v>0.69005620006975521</v>
      </c>
      <c r="I414">
        <v>0.99399777404064638</v>
      </c>
      <c r="J414">
        <v>0.8913272869886969</v>
      </c>
    </row>
    <row r="415" spans="1:10" x14ac:dyDescent="0.2">
      <c r="A415">
        <v>3</v>
      </c>
      <c r="B415">
        <v>15</v>
      </c>
      <c r="C415" t="s">
        <v>13</v>
      </c>
      <c r="D415" t="s">
        <v>14</v>
      </c>
      <c r="E415">
        <v>0.6759096224565333</v>
      </c>
      <c r="F415">
        <v>0.99740159621684599</v>
      </c>
      <c r="G415">
        <v>0.88808685862100656</v>
      </c>
      <c r="H415">
        <v>0.45019985382205069</v>
      </c>
      <c r="I415">
        <v>0.97131226257771197</v>
      </c>
      <c r="J415">
        <v>0.74593743405439561</v>
      </c>
    </row>
    <row r="416" spans="1:10" x14ac:dyDescent="0.2">
      <c r="A416">
        <v>4</v>
      </c>
      <c r="B416">
        <v>15</v>
      </c>
      <c r="C416" t="s">
        <v>13</v>
      </c>
      <c r="D416" t="s">
        <v>14</v>
      </c>
      <c r="E416">
        <v>0.31911394632363271</v>
      </c>
      <c r="F416">
        <v>0.94654772586563996</v>
      </c>
      <c r="G416">
        <v>0.68582275368926204</v>
      </c>
      <c r="H416">
        <v>0.3077590510859069</v>
      </c>
      <c r="I416">
        <v>0.57539163823795836</v>
      </c>
      <c r="J416">
        <v>0.44769094874824678</v>
      </c>
    </row>
    <row r="417" spans="1:10" x14ac:dyDescent="0.2">
      <c r="A417">
        <v>0</v>
      </c>
      <c r="B417">
        <v>20</v>
      </c>
      <c r="C417" t="s">
        <v>13</v>
      </c>
      <c r="D417" t="s">
        <v>14</v>
      </c>
      <c r="E417">
        <v>0.87467405381549168</v>
      </c>
      <c r="F417">
        <v>0.99493542733489004</v>
      </c>
      <c r="G417">
        <v>0.95763764036588639</v>
      </c>
      <c r="H417">
        <v>0.77701421710494611</v>
      </c>
      <c r="I417">
        <v>0.99962078028883283</v>
      </c>
      <c r="J417">
        <v>0.93102287046951615</v>
      </c>
    </row>
    <row r="418" spans="1:10" x14ac:dyDescent="0.2">
      <c r="A418">
        <v>1</v>
      </c>
      <c r="B418">
        <v>20</v>
      </c>
      <c r="C418" t="s">
        <v>13</v>
      </c>
      <c r="D418" t="s">
        <v>14</v>
      </c>
      <c r="E418">
        <v>0.86017550568636048</v>
      </c>
      <c r="F418">
        <v>0.99812595274363325</v>
      </c>
      <c r="G418">
        <v>0.95405702708883244</v>
      </c>
      <c r="H418">
        <v>0.73112181929105602</v>
      </c>
      <c r="I418">
        <v>0.99643713249088584</v>
      </c>
      <c r="J418">
        <v>0.91532304960206057</v>
      </c>
    </row>
    <row r="419" spans="1:10" x14ac:dyDescent="0.2">
      <c r="A419">
        <v>2</v>
      </c>
      <c r="B419">
        <v>20</v>
      </c>
      <c r="C419" t="s">
        <v>13</v>
      </c>
      <c r="D419" t="s">
        <v>14</v>
      </c>
      <c r="E419">
        <v>0.78208678832788103</v>
      </c>
      <c r="F419">
        <v>0.99702790201199043</v>
      </c>
      <c r="G419">
        <v>0.92738562263711122</v>
      </c>
      <c r="H419">
        <v>0.60226983740968398</v>
      </c>
      <c r="I419">
        <v>0.99285825478779177</v>
      </c>
      <c r="J419">
        <v>0.85274266699028933</v>
      </c>
    </row>
    <row r="420" spans="1:10" x14ac:dyDescent="0.2">
      <c r="A420">
        <v>3</v>
      </c>
      <c r="B420">
        <v>20</v>
      </c>
      <c r="C420" t="s">
        <v>13</v>
      </c>
      <c r="D420" t="s">
        <v>14</v>
      </c>
      <c r="E420">
        <v>0.59352691448659634</v>
      </c>
      <c r="F420">
        <v>0.99709664031203438</v>
      </c>
      <c r="G420">
        <v>0.85415365056888326</v>
      </c>
      <c r="H420">
        <v>0.35095698749869808</v>
      </c>
      <c r="I420">
        <v>0.95130954997117356</v>
      </c>
      <c r="J420">
        <v>0.68045875916428988</v>
      </c>
    </row>
    <row r="421" spans="1:10" x14ac:dyDescent="0.2">
      <c r="A421">
        <v>4</v>
      </c>
      <c r="B421">
        <v>20</v>
      </c>
      <c r="C421" t="s">
        <v>13</v>
      </c>
      <c r="D421" t="s">
        <v>14</v>
      </c>
      <c r="E421">
        <v>0.19724239863985601</v>
      </c>
      <c r="F421">
        <v>0.93355614346716598</v>
      </c>
      <c r="G421">
        <v>0.61766214571395217</v>
      </c>
      <c r="H421">
        <v>0.25961329444213538</v>
      </c>
      <c r="I421">
        <v>0.49468888408843353</v>
      </c>
      <c r="J421">
        <v>0.38724691269789902</v>
      </c>
    </row>
    <row r="422" spans="1:10" x14ac:dyDescent="0.2">
      <c r="A422">
        <v>0</v>
      </c>
      <c r="B422">
        <v>-80</v>
      </c>
      <c r="C422" t="s">
        <v>12</v>
      </c>
      <c r="D422" t="s">
        <v>14</v>
      </c>
      <c r="E422">
        <v>0.40391442809605649</v>
      </c>
      <c r="F422">
        <v>0.99637698771528338</v>
      </c>
      <c r="G422">
        <v>0.78456481828871472</v>
      </c>
      <c r="H422">
        <v>0.47721000678684999</v>
      </c>
      <c r="I422">
        <v>0.90315732322010878</v>
      </c>
      <c r="J422">
        <v>0.75691976179017151</v>
      </c>
    </row>
    <row r="423" spans="1:10" x14ac:dyDescent="0.2">
      <c r="A423">
        <v>1</v>
      </c>
      <c r="B423">
        <v>-80</v>
      </c>
      <c r="C423" t="s">
        <v>12</v>
      </c>
      <c r="D423" t="s">
        <v>14</v>
      </c>
      <c r="E423">
        <v>0.39312879920255078</v>
      </c>
      <c r="F423">
        <v>0.99630975943585864</v>
      </c>
      <c r="G423">
        <v>0.77950328842012295</v>
      </c>
      <c r="H423">
        <v>0.46705769932252589</v>
      </c>
      <c r="I423">
        <v>0.90054578028257848</v>
      </c>
      <c r="J423">
        <v>0.74948550653726254</v>
      </c>
    </row>
    <row r="424" spans="1:10" x14ac:dyDescent="0.2">
      <c r="A424">
        <v>2</v>
      </c>
      <c r="B424">
        <v>-80</v>
      </c>
      <c r="C424" t="s">
        <v>12</v>
      </c>
      <c r="D424" t="s">
        <v>14</v>
      </c>
      <c r="E424">
        <v>0.36161265886495297</v>
      </c>
      <c r="F424">
        <v>0.99600649323445178</v>
      </c>
      <c r="G424">
        <v>0.76422941103222519</v>
      </c>
      <c r="H424">
        <v>0.43888253271965377</v>
      </c>
      <c r="I424">
        <v>0.89294931130015742</v>
      </c>
      <c r="J424">
        <v>0.72976198461459296</v>
      </c>
    </row>
    <row r="425" spans="1:10" x14ac:dyDescent="0.2">
      <c r="A425">
        <v>3</v>
      </c>
      <c r="B425">
        <v>-80</v>
      </c>
      <c r="C425" t="s">
        <v>12</v>
      </c>
      <c r="D425" t="s">
        <v>14</v>
      </c>
      <c r="E425">
        <v>0.31247849975913661</v>
      </c>
      <c r="F425">
        <v>0.99542595039060078</v>
      </c>
      <c r="G425">
        <v>0.73825291378517344</v>
      </c>
      <c r="H425">
        <v>0.39246784105425492</v>
      </c>
      <c r="I425">
        <v>0.87877365940329044</v>
      </c>
      <c r="J425">
        <v>0.69574048961974233</v>
      </c>
    </row>
    <row r="426" spans="1:10" x14ac:dyDescent="0.2">
      <c r="A426">
        <v>4</v>
      </c>
      <c r="B426">
        <v>-80</v>
      </c>
      <c r="C426" t="s">
        <v>12</v>
      </c>
      <c r="D426" t="s">
        <v>14</v>
      </c>
      <c r="E426">
        <v>0.2493484810447282</v>
      </c>
      <c r="F426">
        <v>0.99641456624074598</v>
      </c>
      <c r="G426">
        <v>0.70287145943394158</v>
      </c>
      <c r="H426">
        <v>0.33596062745940969</v>
      </c>
      <c r="I426">
        <v>0.87151836487038548</v>
      </c>
      <c r="J426">
        <v>0.66060945423026529</v>
      </c>
    </row>
    <row r="427" spans="1:10" x14ac:dyDescent="0.2">
      <c r="A427">
        <v>0</v>
      </c>
      <c r="B427">
        <v>-75</v>
      </c>
      <c r="C427" t="s">
        <v>12</v>
      </c>
      <c r="D427" t="s">
        <v>14</v>
      </c>
      <c r="E427">
        <v>0.54185346282680935</v>
      </c>
      <c r="F427">
        <v>0.99592989424964318</v>
      </c>
      <c r="G427">
        <v>0.84109069028062</v>
      </c>
      <c r="H427">
        <v>0.595378901947619</v>
      </c>
      <c r="I427">
        <v>0.91571272302894036</v>
      </c>
      <c r="J427">
        <v>0.81456708281894796</v>
      </c>
    </row>
    <row r="428" spans="1:10" x14ac:dyDescent="0.2">
      <c r="A428">
        <v>1</v>
      </c>
      <c r="B428">
        <v>-75</v>
      </c>
      <c r="C428" t="s">
        <v>12</v>
      </c>
      <c r="D428" t="s">
        <v>14</v>
      </c>
      <c r="E428">
        <v>0.52590801368423301</v>
      </c>
      <c r="F428">
        <v>0.99711994448133079</v>
      </c>
      <c r="G428">
        <v>0.83615756011916786</v>
      </c>
      <c r="H428">
        <v>0.58878549633873933</v>
      </c>
      <c r="I428">
        <v>0.92139580562024881</v>
      </c>
      <c r="J428">
        <v>0.81675924197917105</v>
      </c>
    </row>
    <row r="429" spans="1:10" x14ac:dyDescent="0.2">
      <c r="A429">
        <v>2</v>
      </c>
      <c r="B429">
        <v>-75</v>
      </c>
      <c r="C429" t="s">
        <v>12</v>
      </c>
      <c r="D429" t="s">
        <v>14</v>
      </c>
      <c r="E429">
        <v>0.47961655323816971</v>
      </c>
      <c r="F429">
        <v>0.99674297449239757</v>
      </c>
      <c r="G429">
        <v>0.81750815340460314</v>
      </c>
      <c r="H429">
        <v>0.54953656703579346</v>
      </c>
      <c r="I429">
        <v>0.91127402165123317</v>
      </c>
      <c r="J429">
        <v>0.79183852368477714</v>
      </c>
    </row>
    <row r="430" spans="1:10" x14ac:dyDescent="0.2">
      <c r="A430">
        <v>3</v>
      </c>
      <c r="B430">
        <v>-75</v>
      </c>
      <c r="C430" t="s">
        <v>12</v>
      </c>
      <c r="D430" t="s">
        <v>14</v>
      </c>
      <c r="E430">
        <v>0.40523870459471112</v>
      </c>
      <c r="F430">
        <v>0.99606917187178923</v>
      </c>
      <c r="G430">
        <v>0.78469493713970673</v>
      </c>
      <c r="H430">
        <v>0.48368869100842882</v>
      </c>
      <c r="I430">
        <v>0.89434547043315504</v>
      </c>
      <c r="J430">
        <v>0.74943510476140884</v>
      </c>
    </row>
    <row r="431" spans="1:10" x14ac:dyDescent="0.2">
      <c r="A431">
        <v>4</v>
      </c>
      <c r="B431">
        <v>-75</v>
      </c>
      <c r="C431" t="s">
        <v>12</v>
      </c>
      <c r="D431" t="s">
        <v>14</v>
      </c>
      <c r="E431">
        <v>0.30858123737865117</v>
      </c>
      <c r="F431">
        <v>0.99665994255679835</v>
      </c>
      <c r="G431">
        <v>0.73708502995453862</v>
      </c>
      <c r="H431">
        <v>0.40063688156500621</v>
      </c>
      <c r="I431">
        <v>0.87824182536896356</v>
      </c>
      <c r="J431">
        <v>0.69865697520896552</v>
      </c>
    </row>
    <row r="432" spans="1:10" x14ac:dyDescent="0.2">
      <c r="A432">
        <v>0</v>
      </c>
      <c r="B432">
        <v>-70</v>
      </c>
      <c r="C432" t="s">
        <v>12</v>
      </c>
      <c r="D432" t="s">
        <v>14</v>
      </c>
      <c r="E432">
        <v>0.65823030691807316</v>
      </c>
      <c r="F432">
        <v>0.99672826707781881</v>
      </c>
      <c r="G432">
        <v>0.8843095645757586</v>
      </c>
      <c r="H432">
        <v>0.69588653075127016</v>
      </c>
      <c r="I432">
        <v>0.93125227278253664</v>
      </c>
      <c r="J432">
        <v>0.86290075268815747</v>
      </c>
    </row>
    <row r="433" spans="1:10" x14ac:dyDescent="0.2">
      <c r="A433">
        <v>1</v>
      </c>
      <c r="B433">
        <v>-70</v>
      </c>
      <c r="C433" t="s">
        <v>12</v>
      </c>
      <c r="D433" t="s">
        <v>14</v>
      </c>
      <c r="E433">
        <v>0.64036567849371961</v>
      </c>
      <c r="F433">
        <v>0.99653768149448441</v>
      </c>
      <c r="G433">
        <v>0.87768321762758694</v>
      </c>
      <c r="H433">
        <v>0.68112073087421876</v>
      </c>
      <c r="I433">
        <v>0.92758271575176676</v>
      </c>
      <c r="J433">
        <v>0.85408341899917151</v>
      </c>
    </row>
    <row r="434" spans="1:10" x14ac:dyDescent="0.2">
      <c r="A434">
        <v>2</v>
      </c>
      <c r="B434">
        <v>-70</v>
      </c>
      <c r="C434" t="s">
        <v>12</v>
      </c>
      <c r="D434" t="s">
        <v>14</v>
      </c>
      <c r="E434">
        <v>0.58489857398326284</v>
      </c>
      <c r="F434">
        <v>0.99727468992263602</v>
      </c>
      <c r="G434">
        <v>0.85835569402370904</v>
      </c>
      <c r="H434">
        <v>0.6407837890293322</v>
      </c>
      <c r="I434">
        <v>0.92485571423372781</v>
      </c>
      <c r="J434">
        <v>0.83600939130354979</v>
      </c>
    </row>
    <row r="435" spans="1:10" x14ac:dyDescent="0.2">
      <c r="A435">
        <v>3</v>
      </c>
      <c r="B435">
        <v>-70</v>
      </c>
      <c r="C435" t="s">
        <v>12</v>
      </c>
      <c r="D435" t="s">
        <v>14</v>
      </c>
      <c r="E435">
        <v>0.48983005467014612</v>
      </c>
      <c r="F435">
        <v>0.99657223494918923</v>
      </c>
      <c r="G435">
        <v>0.82117059070438803</v>
      </c>
      <c r="H435">
        <v>0.5623593348281839</v>
      </c>
      <c r="I435">
        <v>0.90528948846518664</v>
      </c>
      <c r="J435">
        <v>0.78760631415098192</v>
      </c>
    </row>
    <row r="436" spans="1:10" x14ac:dyDescent="0.2">
      <c r="A436">
        <v>4</v>
      </c>
      <c r="B436">
        <v>-70</v>
      </c>
      <c r="C436" t="s">
        <v>12</v>
      </c>
      <c r="D436" t="s">
        <v>14</v>
      </c>
      <c r="E436">
        <v>0.36118519023280571</v>
      </c>
      <c r="F436">
        <v>0.99686184036759995</v>
      </c>
      <c r="G436">
        <v>0.76433483433999716</v>
      </c>
      <c r="H436">
        <v>0.47109467727426441</v>
      </c>
      <c r="I436">
        <v>0.88414244085152704</v>
      </c>
      <c r="J436">
        <v>0.71881804262450433</v>
      </c>
    </row>
    <row r="437" spans="1:10" x14ac:dyDescent="0.2">
      <c r="A437">
        <v>0</v>
      </c>
      <c r="B437">
        <v>-65</v>
      </c>
      <c r="C437" t="s">
        <v>12</v>
      </c>
      <c r="D437" t="s">
        <v>14</v>
      </c>
      <c r="E437">
        <v>0.74669820359585592</v>
      </c>
      <c r="F437">
        <v>0.997275264657556</v>
      </c>
      <c r="G437">
        <v>0.91624433854012055</v>
      </c>
      <c r="H437">
        <v>0.76631458095088156</v>
      </c>
      <c r="I437">
        <v>0.94117927804825219</v>
      </c>
      <c r="J437">
        <v>0.89695192683861591</v>
      </c>
    </row>
    <row r="438" spans="1:10" x14ac:dyDescent="0.2">
      <c r="A438">
        <v>1</v>
      </c>
      <c r="B438">
        <v>-65</v>
      </c>
      <c r="C438" t="s">
        <v>12</v>
      </c>
      <c r="D438" t="s">
        <v>14</v>
      </c>
      <c r="E438">
        <v>0.72883531320185146</v>
      </c>
      <c r="F438">
        <v>0.99710741931806124</v>
      </c>
      <c r="G438">
        <v>0.90970628622963556</v>
      </c>
      <c r="H438">
        <v>0.74982153707881605</v>
      </c>
      <c r="I438">
        <v>0.93690181114095583</v>
      </c>
      <c r="J438">
        <v>0.88833016821912958</v>
      </c>
    </row>
    <row r="439" spans="1:10" x14ac:dyDescent="0.2">
      <c r="A439">
        <v>2</v>
      </c>
      <c r="B439">
        <v>-65</v>
      </c>
      <c r="C439" t="s">
        <v>12</v>
      </c>
      <c r="D439" t="s">
        <v>14</v>
      </c>
      <c r="E439">
        <v>0.67084968682967594</v>
      </c>
      <c r="F439">
        <v>0.99652992158638565</v>
      </c>
      <c r="G439">
        <v>0.88831705632919111</v>
      </c>
      <c r="H439">
        <v>0.70821543255678554</v>
      </c>
      <c r="I439">
        <v>0.92744587741168483</v>
      </c>
      <c r="J439">
        <v>0.85846006799075147</v>
      </c>
    </row>
    <row r="440" spans="1:10" x14ac:dyDescent="0.2">
      <c r="A440">
        <v>3</v>
      </c>
      <c r="B440">
        <v>-65</v>
      </c>
      <c r="C440" t="s">
        <v>12</v>
      </c>
      <c r="D440" t="s">
        <v>14</v>
      </c>
      <c r="E440">
        <v>0.56323844466538364</v>
      </c>
      <c r="F440">
        <v>0.99683756551828639</v>
      </c>
      <c r="G440">
        <v>0.84958401296877273</v>
      </c>
      <c r="H440">
        <v>0.62604340486349852</v>
      </c>
      <c r="I440">
        <v>0.91279712868622642</v>
      </c>
      <c r="J440">
        <v>0.81415203610053266</v>
      </c>
    </row>
    <row r="441" spans="1:10" x14ac:dyDescent="0.2">
      <c r="A441">
        <v>4</v>
      </c>
      <c r="B441">
        <v>-65</v>
      </c>
      <c r="C441" t="s">
        <v>12</v>
      </c>
      <c r="D441" t="s">
        <v>14</v>
      </c>
      <c r="E441">
        <v>0.40594370734809648</v>
      </c>
      <c r="F441">
        <v>0.99807024018502299</v>
      </c>
      <c r="G441">
        <v>0.78645726151942952</v>
      </c>
      <c r="H441">
        <v>0.51997323622023728</v>
      </c>
      <c r="I441">
        <v>0.89516647863049326</v>
      </c>
      <c r="J441">
        <v>0.7452328935713558</v>
      </c>
    </row>
    <row r="442" spans="1:10" x14ac:dyDescent="0.2">
      <c r="A442">
        <v>0</v>
      </c>
      <c r="B442">
        <v>-60</v>
      </c>
      <c r="C442" t="s">
        <v>12</v>
      </c>
      <c r="D442" t="s">
        <v>14</v>
      </c>
      <c r="E442">
        <v>0.81690592701256781</v>
      </c>
      <c r="F442">
        <v>0.99771111557809744</v>
      </c>
      <c r="G442">
        <v>0.94028967152971099</v>
      </c>
      <c r="H442">
        <v>0.82751486271854946</v>
      </c>
      <c r="I442">
        <v>0.94919095717700397</v>
      </c>
      <c r="J442">
        <v>0.91946901846100737</v>
      </c>
    </row>
    <row r="443" spans="1:10" x14ac:dyDescent="0.2">
      <c r="A443">
        <v>1</v>
      </c>
      <c r="B443">
        <v>-60</v>
      </c>
      <c r="C443" t="s">
        <v>12</v>
      </c>
      <c r="D443" t="s">
        <v>14</v>
      </c>
      <c r="E443">
        <v>0.79828124314208426</v>
      </c>
      <c r="F443">
        <v>0.9975310831855092</v>
      </c>
      <c r="G443">
        <v>0.93364792287925158</v>
      </c>
      <c r="H443">
        <v>0.81102950115453021</v>
      </c>
      <c r="I443">
        <v>0.94586625963635085</v>
      </c>
      <c r="J443">
        <v>0.91132813318585981</v>
      </c>
    </row>
    <row r="444" spans="1:10" x14ac:dyDescent="0.2">
      <c r="A444">
        <v>2</v>
      </c>
      <c r="B444">
        <v>-60</v>
      </c>
      <c r="C444" t="s">
        <v>12</v>
      </c>
      <c r="D444" t="s">
        <v>14</v>
      </c>
      <c r="E444">
        <v>0.73696042423068053</v>
      </c>
      <c r="F444">
        <v>0.99689470640177902</v>
      </c>
      <c r="G444">
        <v>0.91206261576390402</v>
      </c>
      <c r="H444">
        <v>0.75796950780253403</v>
      </c>
      <c r="I444">
        <v>0.93342126548015036</v>
      </c>
      <c r="J444">
        <v>0.88361721011469774</v>
      </c>
    </row>
    <row r="445" spans="1:10" x14ac:dyDescent="0.2">
      <c r="A445">
        <v>3</v>
      </c>
      <c r="B445">
        <v>-60</v>
      </c>
      <c r="C445" t="s">
        <v>12</v>
      </c>
      <c r="D445" t="s">
        <v>14</v>
      </c>
      <c r="E445">
        <v>0.6229444450891074</v>
      </c>
      <c r="F445">
        <v>0.99703402795900664</v>
      </c>
      <c r="G445">
        <v>0.8715857686085754</v>
      </c>
      <c r="H445">
        <v>0.67721111863190697</v>
      </c>
      <c r="I445">
        <v>0.91803172751287876</v>
      </c>
      <c r="J445">
        <v>0.83327556076611575</v>
      </c>
    </row>
    <row r="446" spans="1:10" x14ac:dyDescent="0.2">
      <c r="A446">
        <v>4</v>
      </c>
      <c r="B446">
        <v>-60</v>
      </c>
      <c r="C446" t="s">
        <v>12</v>
      </c>
      <c r="D446" t="s">
        <v>14</v>
      </c>
      <c r="E446">
        <v>0.44181026428988929</v>
      </c>
      <c r="F446">
        <v>0.99879859387119696</v>
      </c>
      <c r="G446">
        <v>0.80299472160843033</v>
      </c>
      <c r="H446">
        <v>0.55779546272312308</v>
      </c>
      <c r="I446">
        <v>0.90347186714678684</v>
      </c>
      <c r="J446">
        <v>0.76378177937139613</v>
      </c>
    </row>
    <row r="447" spans="1:10" x14ac:dyDescent="0.2">
      <c r="A447">
        <v>0</v>
      </c>
      <c r="B447">
        <v>-55</v>
      </c>
      <c r="C447" t="s">
        <v>12</v>
      </c>
      <c r="D447" t="s">
        <v>14</v>
      </c>
      <c r="E447">
        <v>0.87214465757157111</v>
      </c>
      <c r="F447">
        <v>0.99873874163393916</v>
      </c>
      <c r="G447">
        <v>0.95908080108017957</v>
      </c>
      <c r="H447">
        <v>0.87426059587486349</v>
      </c>
      <c r="I447">
        <v>0.96048590105487719</v>
      </c>
      <c r="J447">
        <v>0.94093479063220042</v>
      </c>
    </row>
    <row r="448" spans="1:10" x14ac:dyDescent="0.2">
      <c r="A448">
        <v>1</v>
      </c>
      <c r="B448">
        <v>-55</v>
      </c>
      <c r="C448" t="s">
        <v>12</v>
      </c>
      <c r="D448" t="s">
        <v>14</v>
      </c>
      <c r="E448">
        <v>0.85274901255709878</v>
      </c>
      <c r="F448">
        <v>0.99862802949884721</v>
      </c>
      <c r="G448">
        <v>0.95258727893770401</v>
      </c>
      <c r="H448">
        <v>0.85721137985747653</v>
      </c>
      <c r="I448">
        <v>0.95672341164337638</v>
      </c>
      <c r="J448">
        <v>0.9334236815713568</v>
      </c>
    </row>
    <row r="449" spans="1:10" x14ac:dyDescent="0.2">
      <c r="A449">
        <v>2</v>
      </c>
      <c r="B449">
        <v>-55</v>
      </c>
      <c r="C449" t="s">
        <v>12</v>
      </c>
      <c r="D449" t="s">
        <v>14</v>
      </c>
      <c r="E449">
        <v>0.78902933650181839</v>
      </c>
      <c r="F449">
        <v>0.99721400761043277</v>
      </c>
      <c r="G449">
        <v>0.93003803545125285</v>
      </c>
      <c r="H449">
        <v>0.80318826423530554</v>
      </c>
      <c r="I449">
        <v>0.93942408137199562</v>
      </c>
      <c r="J449">
        <v>0.89962677354205789</v>
      </c>
    </row>
    <row r="450" spans="1:10" x14ac:dyDescent="0.2">
      <c r="A450">
        <v>3</v>
      </c>
      <c r="B450">
        <v>-55</v>
      </c>
      <c r="C450" t="s">
        <v>12</v>
      </c>
      <c r="D450" t="s">
        <v>14</v>
      </c>
      <c r="E450">
        <v>0.66956508160909345</v>
      </c>
      <c r="F450">
        <v>0.99721256079573317</v>
      </c>
      <c r="G450">
        <v>0.88818639812422739</v>
      </c>
      <c r="H450">
        <v>0.71598004227018563</v>
      </c>
      <c r="I450">
        <v>0.92133050456719279</v>
      </c>
      <c r="J450">
        <v>0.84634364322660838</v>
      </c>
    </row>
    <row r="451" spans="1:10" x14ac:dyDescent="0.2">
      <c r="A451">
        <v>4</v>
      </c>
      <c r="B451">
        <v>-55</v>
      </c>
      <c r="C451" t="s">
        <v>12</v>
      </c>
      <c r="D451" t="s">
        <v>14</v>
      </c>
      <c r="E451">
        <v>0.46899241263468439</v>
      </c>
      <c r="F451">
        <v>0.99916417478769204</v>
      </c>
      <c r="G451">
        <v>0.81464747643202129</v>
      </c>
      <c r="H451">
        <v>0.58701183106293087</v>
      </c>
      <c r="I451">
        <v>0.91029311862832596</v>
      </c>
      <c r="J451">
        <v>0.77730718073026484</v>
      </c>
    </row>
    <row r="452" spans="1:10" x14ac:dyDescent="0.2">
      <c r="A452">
        <v>0</v>
      </c>
      <c r="B452">
        <v>-50</v>
      </c>
      <c r="C452" t="s">
        <v>12</v>
      </c>
      <c r="D452" t="s">
        <v>14</v>
      </c>
      <c r="E452">
        <v>0.91409893321005564</v>
      </c>
      <c r="F452">
        <v>0.99984363537037324</v>
      </c>
      <c r="G452">
        <v>0.97371355842402085</v>
      </c>
      <c r="H452">
        <v>0.91622932184130523</v>
      </c>
      <c r="I452">
        <v>0.97425223800550476</v>
      </c>
      <c r="J452">
        <v>0.96184338209020659</v>
      </c>
    </row>
    <row r="453" spans="1:10" x14ac:dyDescent="0.2">
      <c r="A453">
        <v>1</v>
      </c>
      <c r="B453">
        <v>-50</v>
      </c>
      <c r="C453" t="s">
        <v>12</v>
      </c>
      <c r="D453" t="s">
        <v>14</v>
      </c>
      <c r="E453">
        <v>0.8943064026983204</v>
      </c>
      <c r="F453">
        <v>0.9996295115874424</v>
      </c>
      <c r="G453">
        <v>0.96710105561400606</v>
      </c>
      <c r="H453">
        <v>0.89937136078517343</v>
      </c>
      <c r="I453">
        <v>0.96836975301795036</v>
      </c>
      <c r="J453">
        <v>0.95222564396145681</v>
      </c>
    </row>
    <row r="454" spans="1:10" x14ac:dyDescent="0.2">
      <c r="A454">
        <v>2</v>
      </c>
      <c r="B454">
        <v>-50</v>
      </c>
      <c r="C454" t="s">
        <v>12</v>
      </c>
      <c r="D454" t="s">
        <v>14</v>
      </c>
      <c r="E454">
        <v>0.82960618828803034</v>
      </c>
      <c r="F454">
        <v>0.99742425695329862</v>
      </c>
      <c r="G454">
        <v>0.94353928472008564</v>
      </c>
      <c r="H454">
        <v>0.83332415289757389</v>
      </c>
      <c r="I454">
        <v>0.94271081368977661</v>
      </c>
      <c r="J454">
        <v>0.91207752295756639</v>
      </c>
    </row>
    <row r="455" spans="1:10" x14ac:dyDescent="0.2">
      <c r="A455">
        <v>3</v>
      </c>
      <c r="B455">
        <v>-50</v>
      </c>
      <c r="C455" t="s">
        <v>12</v>
      </c>
      <c r="D455" t="s">
        <v>14</v>
      </c>
      <c r="E455">
        <v>0.70398950155121165</v>
      </c>
      <c r="F455">
        <v>0.99732064956666555</v>
      </c>
      <c r="G455">
        <v>0.90038825932428801</v>
      </c>
      <c r="H455">
        <v>0.74621702795792622</v>
      </c>
      <c r="I455">
        <v>0.92292594983307519</v>
      </c>
      <c r="J455">
        <v>0.85515244203055651</v>
      </c>
    </row>
    <row r="456" spans="1:10" x14ac:dyDescent="0.2">
      <c r="A456">
        <v>4</v>
      </c>
      <c r="B456">
        <v>-50</v>
      </c>
      <c r="C456" t="s">
        <v>12</v>
      </c>
      <c r="D456" t="s">
        <v>14</v>
      </c>
      <c r="E456">
        <v>0.4866925304425424</v>
      </c>
      <c r="F456">
        <v>0.99914723496959756</v>
      </c>
      <c r="G456">
        <v>0.82183255872589411</v>
      </c>
      <c r="H456">
        <v>0.6065981262636897</v>
      </c>
      <c r="I456">
        <v>0.91507510959027161</v>
      </c>
      <c r="J456">
        <v>0.78508194833386491</v>
      </c>
    </row>
    <row r="457" spans="1:10" x14ac:dyDescent="0.2">
      <c r="A457">
        <v>0</v>
      </c>
      <c r="B457">
        <v>-45</v>
      </c>
      <c r="C457" t="s">
        <v>12</v>
      </c>
      <c r="D457" t="s">
        <v>14</v>
      </c>
      <c r="E457">
        <v>0.94467640086711702</v>
      </c>
      <c r="F457">
        <v>0.99984734606047077</v>
      </c>
      <c r="G457">
        <v>0.98367986760576243</v>
      </c>
      <c r="H457">
        <v>0.94584641659254365</v>
      </c>
      <c r="I457">
        <v>0.98247460109825202</v>
      </c>
      <c r="J457">
        <v>0.97543043204021396</v>
      </c>
    </row>
    <row r="458" spans="1:10" x14ac:dyDescent="0.2">
      <c r="A458">
        <v>1</v>
      </c>
      <c r="B458">
        <v>-45</v>
      </c>
      <c r="C458" t="s">
        <v>12</v>
      </c>
      <c r="D458" t="s">
        <v>14</v>
      </c>
      <c r="E458">
        <v>0.92433051824869583</v>
      </c>
      <c r="F458">
        <v>0.99991148104647665</v>
      </c>
      <c r="G458">
        <v>0.97737597376591701</v>
      </c>
      <c r="H458">
        <v>0.92994228330153317</v>
      </c>
      <c r="I458">
        <v>0.9787915021659388</v>
      </c>
      <c r="J458">
        <v>0.9679957758645672</v>
      </c>
    </row>
    <row r="459" spans="1:10" x14ac:dyDescent="0.2">
      <c r="A459">
        <v>2</v>
      </c>
      <c r="B459">
        <v>-45</v>
      </c>
      <c r="C459" t="s">
        <v>12</v>
      </c>
      <c r="D459" t="s">
        <v>14</v>
      </c>
      <c r="E459">
        <v>0.85916245310059791</v>
      </c>
      <c r="F459">
        <v>0.9990916593456326</v>
      </c>
      <c r="G459">
        <v>0.95504515408200075</v>
      </c>
      <c r="H459">
        <v>0.86740219316304046</v>
      </c>
      <c r="I459">
        <v>0.95627418782460039</v>
      </c>
      <c r="J459">
        <v>0.93168747793506124</v>
      </c>
    </row>
    <row r="460" spans="1:10" x14ac:dyDescent="0.2">
      <c r="A460">
        <v>3</v>
      </c>
      <c r="B460">
        <v>-45</v>
      </c>
      <c r="C460" t="s">
        <v>12</v>
      </c>
      <c r="D460" t="s">
        <v>14</v>
      </c>
      <c r="E460">
        <v>0.72846105047476417</v>
      </c>
      <c r="F460">
        <v>0.99732807018581859</v>
      </c>
      <c r="G460">
        <v>0.90887540953566759</v>
      </c>
      <c r="H460">
        <v>0.75945973167895164</v>
      </c>
      <c r="I460">
        <v>0.92249971048615997</v>
      </c>
      <c r="J460">
        <v>0.86199605902606413</v>
      </c>
    </row>
    <row r="461" spans="1:10" x14ac:dyDescent="0.2">
      <c r="A461">
        <v>4</v>
      </c>
      <c r="B461">
        <v>-45</v>
      </c>
      <c r="C461" t="s">
        <v>12</v>
      </c>
      <c r="D461" t="s">
        <v>14</v>
      </c>
      <c r="E461">
        <v>0.49467925455855061</v>
      </c>
      <c r="F461">
        <v>0.9980862144092888</v>
      </c>
      <c r="G461">
        <v>0.82479161284957492</v>
      </c>
      <c r="H461">
        <v>0.61960746884015694</v>
      </c>
      <c r="I461">
        <v>0.92614550901935444</v>
      </c>
      <c r="J461">
        <v>0.79619311476304899</v>
      </c>
    </row>
    <row r="462" spans="1:10" x14ac:dyDescent="0.2">
      <c r="A462">
        <v>0</v>
      </c>
      <c r="B462">
        <v>-40</v>
      </c>
      <c r="C462" t="s">
        <v>12</v>
      </c>
      <c r="D462" t="s">
        <v>14</v>
      </c>
      <c r="E462">
        <v>0.96884905729420201</v>
      </c>
      <c r="F462">
        <v>0.99798635050528695</v>
      </c>
      <c r="G462">
        <v>0.98855644072152882</v>
      </c>
      <c r="H462">
        <v>0.96951325632111596</v>
      </c>
      <c r="I462">
        <v>0.99012910907735119</v>
      </c>
      <c r="J462">
        <v>0.98621692961901397</v>
      </c>
    </row>
    <row r="463" spans="1:10" x14ac:dyDescent="0.2">
      <c r="A463">
        <v>1</v>
      </c>
      <c r="B463">
        <v>-40</v>
      </c>
      <c r="C463" t="s">
        <v>12</v>
      </c>
      <c r="D463" t="s">
        <v>14</v>
      </c>
      <c r="E463">
        <v>0.94622071016536824</v>
      </c>
      <c r="F463">
        <v>0.99970159384883595</v>
      </c>
      <c r="G463">
        <v>0.98426416563029484</v>
      </c>
      <c r="H463">
        <v>0.94951799151011884</v>
      </c>
      <c r="I463">
        <v>0.9835137494134768</v>
      </c>
      <c r="J463">
        <v>0.97661085978778961</v>
      </c>
    </row>
    <row r="464" spans="1:10" x14ac:dyDescent="0.2">
      <c r="A464">
        <v>2</v>
      </c>
      <c r="B464">
        <v>-40</v>
      </c>
      <c r="C464" t="s">
        <v>12</v>
      </c>
      <c r="D464" t="s">
        <v>14</v>
      </c>
      <c r="E464">
        <v>0.88026002766351585</v>
      </c>
      <c r="F464">
        <v>0.99950498312657676</v>
      </c>
      <c r="G464">
        <v>0.96234742222061564</v>
      </c>
      <c r="H464">
        <v>0.88524686303147015</v>
      </c>
      <c r="I464">
        <v>0.96192542206587317</v>
      </c>
      <c r="J464">
        <v>0.941751111926036</v>
      </c>
    </row>
    <row r="465" spans="1:10" x14ac:dyDescent="0.2">
      <c r="A465">
        <v>3</v>
      </c>
      <c r="B465">
        <v>-40</v>
      </c>
      <c r="C465" t="s">
        <v>12</v>
      </c>
      <c r="D465" t="s">
        <v>14</v>
      </c>
      <c r="E465">
        <v>0.74381621419182464</v>
      </c>
      <c r="F465">
        <v>0.99731597948342976</v>
      </c>
      <c r="G465">
        <v>0.91411545769619518</v>
      </c>
      <c r="H465">
        <v>0.77340478141720614</v>
      </c>
      <c r="I465">
        <v>0.92189676411349675</v>
      </c>
      <c r="J465">
        <v>0.86329329436391278</v>
      </c>
    </row>
    <row r="466" spans="1:10" x14ac:dyDescent="0.2">
      <c r="A466">
        <v>4</v>
      </c>
      <c r="B466">
        <v>-40</v>
      </c>
      <c r="C466" t="s">
        <v>12</v>
      </c>
      <c r="D466" t="s">
        <v>14</v>
      </c>
      <c r="E466">
        <v>0.49417812366367159</v>
      </c>
      <c r="F466">
        <v>0.99290605923721875</v>
      </c>
      <c r="G466">
        <v>0.82147609663904653</v>
      </c>
      <c r="H466">
        <v>0.63663555208618205</v>
      </c>
      <c r="I466">
        <v>0.94770067829340821</v>
      </c>
      <c r="J466">
        <v>0.80846142575278312</v>
      </c>
    </row>
    <row r="467" spans="1:10" x14ac:dyDescent="0.2">
      <c r="A467">
        <v>0</v>
      </c>
      <c r="B467">
        <v>-35</v>
      </c>
      <c r="C467" t="s">
        <v>12</v>
      </c>
      <c r="D467" t="s">
        <v>14</v>
      </c>
      <c r="E467">
        <v>0.9818845087132988</v>
      </c>
      <c r="F467">
        <v>0.99608361095460018</v>
      </c>
      <c r="G467">
        <v>0.99141714226937039</v>
      </c>
      <c r="H467">
        <v>0.98659441178796159</v>
      </c>
      <c r="I467">
        <v>0.99433563182950779</v>
      </c>
      <c r="J467">
        <v>0.99236981934919999</v>
      </c>
    </row>
    <row r="468" spans="1:10" x14ac:dyDescent="0.2">
      <c r="A468">
        <v>1</v>
      </c>
      <c r="B468">
        <v>-35</v>
      </c>
      <c r="C468" t="s">
        <v>12</v>
      </c>
      <c r="D468" t="s">
        <v>14</v>
      </c>
      <c r="E468">
        <v>0.96355981008329838</v>
      </c>
      <c r="F468">
        <v>0.997878865608951</v>
      </c>
      <c r="G468">
        <v>0.98662833468964317</v>
      </c>
      <c r="H468">
        <v>0.96633026976772862</v>
      </c>
      <c r="I468">
        <v>0.98949989922151316</v>
      </c>
      <c r="J468">
        <v>0.98465468888420804</v>
      </c>
    </row>
    <row r="469" spans="1:10" x14ac:dyDescent="0.2">
      <c r="A469">
        <v>2</v>
      </c>
      <c r="B469">
        <v>-35</v>
      </c>
      <c r="C469" t="s">
        <v>12</v>
      </c>
      <c r="D469" t="s">
        <v>14</v>
      </c>
      <c r="E469">
        <v>0.89303992399989718</v>
      </c>
      <c r="F469">
        <v>0.99977791607551481</v>
      </c>
      <c r="G469">
        <v>0.96691825659293784</v>
      </c>
      <c r="H469">
        <v>0.89983559278121705</v>
      </c>
      <c r="I469">
        <v>0.96615239479108839</v>
      </c>
      <c r="J469">
        <v>0.94830498518047157</v>
      </c>
    </row>
    <row r="470" spans="1:10" x14ac:dyDescent="0.2">
      <c r="A470">
        <v>3</v>
      </c>
      <c r="B470">
        <v>-35</v>
      </c>
      <c r="C470" t="s">
        <v>12</v>
      </c>
      <c r="D470" t="s">
        <v>14</v>
      </c>
      <c r="E470">
        <v>0.7508742091545465</v>
      </c>
      <c r="F470">
        <v>0.99720964250776656</v>
      </c>
      <c r="G470">
        <v>0.91634565248417543</v>
      </c>
      <c r="H470">
        <v>0.78007604942656861</v>
      </c>
      <c r="I470">
        <v>0.91942824264388034</v>
      </c>
      <c r="J470">
        <v>0.86135858743288485</v>
      </c>
    </row>
    <row r="471" spans="1:10" x14ac:dyDescent="0.2">
      <c r="A471">
        <v>4</v>
      </c>
      <c r="B471">
        <v>-35</v>
      </c>
      <c r="C471" t="s">
        <v>12</v>
      </c>
      <c r="D471" t="s">
        <v>14</v>
      </c>
      <c r="E471">
        <v>0.48699600615289079</v>
      </c>
      <c r="F471">
        <v>0.97797781023225117</v>
      </c>
      <c r="G471">
        <v>0.8093221317574385</v>
      </c>
      <c r="H471">
        <v>0.63035617432337354</v>
      </c>
      <c r="I471">
        <v>0.97223981284317895</v>
      </c>
      <c r="J471">
        <v>0.82892616308154154</v>
      </c>
    </row>
    <row r="472" spans="1:10" x14ac:dyDescent="0.2">
      <c r="A472">
        <v>0</v>
      </c>
      <c r="B472">
        <v>-30</v>
      </c>
      <c r="C472" t="s">
        <v>12</v>
      </c>
      <c r="D472" t="s">
        <v>14</v>
      </c>
      <c r="E472">
        <v>0.98825101794133441</v>
      </c>
      <c r="F472">
        <v>0.994752093168636</v>
      </c>
      <c r="G472">
        <v>0.99330187165741057</v>
      </c>
      <c r="H472">
        <v>0.99368066662207044</v>
      </c>
      <c r="I472">
        <v>0.99703748306836759</v>
      </c>
      <c r="J472">
        <v>0.99513165610643517</v>
      </c>
    </row>
    <row r="473" spans="1:10" x14ac:dyDescent="0.2">
      <c r="A473">
        <v>1</v>
      </c>
      <c r="B473">
        <v>-30</v>
      </c>
      <c r="C473" t="s">
        <v>12</v>
      </c>
      <c r="D473" t="s">
        <v>14</v>
      </c>
      <c r="E473">
        <v>0.97304951226833336</v>
      </c>
      <c r="F473">
        <v>0.99736457799626321</v>
      </c>
      <c r="G473">
        <v>0.98911656969569739</v>
      </c>
      <c r="H473">
        <v>0.97415377586281404</v>
      </c>
      <c r="I473">
        <v>0.99167556818566316</v>
      </c>
      <c r="J473">
        <v>0.98785982514062642</v>
      </c>
    </row>
    <row r="474" spans="1:10" x14ac:dyDescent="0.2">
      <c r="A474">
        <v>2</v>
      </c>
      <c r="B474">
        <v>-30</v>
      </c>
      <c r="C474" t="s">
        <v>12</v>
      </c>
      <c r="D474" t="s">
        <v>14</v>
      </c>
      <c r="E474">
        <v>0.89840180250114909</v>
      </c>
      <c r="F474">
        <v>0.99989080912761363</v>
      </c>
      <c r="G474">
        <v>0.96902109318609375</v>
      </c>
      <c r="H474">
        <v>0.90725295451662402</v>
      </c>
      <c r="I474">
        <v>0.96948160049119203</v>
      </c>
      <c r="J474">
        <v>0.95247992786309599</v>
      </c>
    </row>
    <row r="475" spans="1:10" x14ac:dyDescent="0.2">
      <c r="A475">
        <v>3</v>
      </c>
      <c r="B475">
        <v>-30</v>
      </c>
      <c r="C475" t="s">
        <v>12</v>
      </c>
      <c r="D475" t="s">
        <v>14</v>
      </c>
      <c r="E475">
        <v>0.75023057805979754</v>
      </c>
      <c r="F475">
        <v>0.99705778968549075</v>
      </c>
      <c r="G475">
        <v>0.91579228395624257</v>
      </c>
      <c r="H475">
        <v>0.78043997654518515</v>
      </c>
      <c r="I475">
        <v>0.91618666114737235</v>
      </c>
      <c r="J475">
        <v>0.85642090245775815</v>
      </c>
    </row>
    <row r="476" spans="1:10" x14ac:dyDescent="0.2">
      <c r="A476">
        <v>4</v>
      </c>
      <c r="B476">
        <v>-30</v>
      </c>
      <c r="C476" t="s">
        <v>12</v>
      </c>
      <c r="D476" t="s">
        <v>14</v>
      </c>
      <c r="E476">
        <v>0.47694117862320479</v>
      </c>
      <c r="F476">
        <v>0.94543562459551778</v>
      </c>
      <c r="G476">
        <v>0.78471734284340577</v>
      </c>
      <c r="H476">
        <v>0.60920467213740903</v>
      </c>
      <c r="I476">
        <v>0.99199080148199681</v>
      </c>
      <c r="J476">
        <v>0.84834468584736533</v>
      </c>
    </row>
    <row r="477" spans="1:10" x14ac:dyDescent="0.2">
      <c r="A477">
        <v>0</v>
      </c>
      <c r="B477">
        <v>-25</v>
      </c>
      <c r="C477" t="s">
        <v>12</v>
      </c>
      <c r="D477" t="s">
        <v>14</v>
      </c>
      <c r="E477">
        <v>0.98862399708091864</v>
      </c>
      <c r="F477">
        <v>0.99946257059831478</v>
      </c>
      <c r="G477">
        <v>0.99599321607904878</v>
      </c>
      <c r="H477">
        <v>0.99408832396902325</v>
      </c>
      <c r="I477">
        <v>0.99926777805584843</v>
      </c>
      <c r="J477">
        <v>0.99561401052384824</v>
      </c>
    </row>
    <row r="478" spans="1:10" x14ac:dyDescent="0.2">
      <c r="A478">
        <v>1</v>
      </c>
      <c r="B478">
        <v>-25</v>
      </c>
      <c r="C478" t="s">
        <v>12</v>
      </c>
      <c r="D478" t="s">
        <v>14</v>
      </c>
      <c r="E478">
        <v>0.97408548938144723</v>
      </c>
      <c r="F478">
        <v>0.99710631693579976</v>
      </c>
      <c r="G478">
        <v>0.98966413224078598</v>
      </c>
      <c r="H478">
        <v>0.97701455576063945</v>
      </c>
      <c r="I478">
        <v>0.99220411685481602</v>
      </c>
      <c r="J478">
        <v>0.98888742786416139</v>
      </c>
    </row>
    <row r="479" spans="1:10" x14ac:dyDescent="0.2">
      <c r="A479">
        <v>2</v>
      </c>
      <c r="B479">
        <v>-25</v>
      </c>
      <c r="C479" t="s">
        <v>12</v>
      </c>
      <c r="D479" t="s">
        <v>14</v>
      </c>
      <c r="E479">
        <v>0.89769822452336356</v>
      </c>
      <c r="F479">
        <v>0.99989080912761363</v>
      </c>
      <c r="G479">
        <v>0.96874382436461581</v>
      </c>
      <c r="H479">
        <v>0.90767558156775763</v>
      </c>
      <c r="I479">
        <v>0.96897699030595275</v>
      </c>
      <c r="J479">
        <v>0.95131743555430515</v>
      </c>
    </row>
    <row r="480" spans="1:10" x14ac:dyDescent="0.2">
      <c r="A480">
        <v>3</v>
      </c>
      <c r="B480">
        <v>-25</v>
      </c>
      <c r="C480" t="s">
        <v>12</v>
      </c>
      <c r="D480" t="s">
        <v>14</v>
      </c>
      <c r="E480">
        <v>0.74017431068645656</v>
      </c>
      <c r="F480">
        <v>0.99817592007109357</v>
      </c>
      <c r="G480">
        <v>0.91353531208840677</v>
      </c>
      <c r="H480">
        <v>0.77719115274102513</v>
      </c>
      <c r="I480">
        <v>0.92022731655672318</v>
      </c>
      <c r="J480">
        <v>0.85761929051183572</v>
      </c>
    </row>
    <row r="481" spans="1:10" x14ac:dyDescent="0.2">
      <c r="A481">
        <v>4</v>
      </c>
      <c r="B481">
        <v>-25</v>
      </c>
      <c r="C481" t="s">
        <v>12</v>
      </c>
      <c r="D481" t="s">
        <v>14</v>
      </c>
      <c r="E481">
        <v>0.46455527238756739</v>
      </c>
      <c r="F481">
        <v>0.89806173262982247</v>
      </c>
      <c r="G481">
        <v>0.75041207917625574</v>
      </c>
      <c r="H481">
        <v>0.57787892325235179</v>
      </c>
      <c r="I481">
        <v>0.9981438040525602</v>
      </c>
      <c r="J481">
        <v>0.854489549177744</v>
      </c>
    </row>
    <row r="482" spans="1:10" x14ac:dyDescent="0.2">
      <c r="A482">
        <v>0</v>
      </c>
      <c r="B482">
        <v>-20</v>
      </c>
      <c r="C482" t="s">
        <v>12</v>
      </c>
      <c r="D482" t="s">
        <v>14</v>
      </c>
      <c r="E482">
        <v>0.98828862832729003</v>
      </c>
      <c r="F482">
        <v>0.99557729171252241</v>
      </c>
      <c r="G482">
        <v>0.99408970242342143</v>
      </c>
      <c r="H482">
        <v>0.99368066662207044</v>
      </c>
      <c r="I482">
        <v>0.99726435640784439</v>
      </c>
      <c r="J482">
        <v>0.99522575480124276</v>
      </c>
    </row>
    <row r="483" spans="1:10" x14ac:dyDescent="0.2">
      <c r="A483">
        <v>1</v>
      </c>
      <c r="B483">
        <v>-20</v>
      </c>
      <c r="C483" t="s">
        <v>12</v>
      </c>
      <c r="D483" t="s">
        <v>14</v>
      </c>
      <c r="E483">
        <v>0.97175378806093637</v>
      </c>
      <c r="F483">
        <v>0.99735352347956163</v>
      </c>
      <c r="G483">
        <v>0.98872279632131121</v>
      </c>
      <c r="H483">
        <v>0.97332847208851503</v>
      </c>
      <c r="I483">
        <v>0.99151785908307921</v>
      </c>
      <c r="J483">
        <v>0.98757651945303615</v>
      </c>
    </row>
    <row r="484" spans="1:10" x14ac:dyDescent="0.2">
      <c r="A484">
        <v>2</v>
      </c>
      <c r="B484">
        <v>-20</v>
      </c>
      <c r="C484" t="s">
        <v>12</v>
      </c>
      <c r="D484" t="s">
        <v>14</v>
      </c>
      <c r="E484">
        <v>0.89070877871188781</v>
      </c>
      <c r="F484">
        <v>0.99977420722956678</v>
      </c>
      <c r="G484">
        <v>0.96607322969061704</v>
      </c>
      <c r="H484">
        <v>0.89884528536313169</v>
      </c>
      <c r="I484">
        <v>0.96439630616164995</v>
      </c>
      <c r="J484">
        <v>0.94460950455819803</v>
      </c>
    </row>
    <row r="485" spans="1:10" x14ac:dyDescent="0.2">
      <c r="A485">
        <v>3</v>
      </c>
      <c r="B485">
        <v>-20</v>
      </c>
      <c r="C485" t="s">
        <v>12</v>
      </c>
      <c r="D485" t="s">
        <v>14</v>
      </c>
      <c r="E485">
        <v>0.72242484521360495</v>
      </c>
      <c r="F485">
        <v>0.99794717198680361</v>
      </c>
      <c r="G485">
        <v>0.90700319244887362</v>
      </c>
      <c r="H485">
        <v>0.76382462882532265</v>
      </c>
      <c r="I485">
        <v>0.91375242232816323</v>
      </c>
      <c r="J485">
        <v>0.8468301981861821</v>
      </c>
    </row>
    <row r="486" spans="1:10" x14ac:dyDescent="0.2">
      <c r="A486">
        <v>4</v>
      </c>
      <c r="B486">
        <v>-20</v>
      </c>
      <c r="C486" t="s">
        <v>12</v>
      </c>
      <c r="D486" t="s">
        <v>14</v>
      </c>
      <c r="E486">
        <v>0.45036651437134778</v>
      </c>
      <c r="F486">
        <v>0.83912342405450968</v>
      </c>
      <c r="G486">
        <v>0.70951653173065798</v>
      </c>
      <c r="H486">
        <v>0.54159383981720999</v>
      </c>
      <c r="I486">
        <v>0.99193730837278804</v>
      </c>
      <c r="J486">
        <v>0.84462493275664796</v>
      </c>
    </row>
    <row r="487" spans="1:10" x14ac:dyDescent="0.2">
      <c r="A487">
        <v>0</v>
      </c>
      <c r="B487">
        <v>-15</v>
      </c>
      <c r="C487" t="s">
        <v>12</v>
      </c>
      <c r="D487" t="s">
        <v>14</v>
      </c>
      <c r="E487">
        <v>0.98322564612897245</v>
      </c>
      <c r="F487">
        <v>0.9955179645613168</v>
      </c>
      <c r="G487">
        <v>0.99157518225696162</v>
      </c>
      <c r="H487">
        <v>0.98909812658381879</v>
      </c>
      <c r="I487">
        <v>0.99549290537383039</v>
      </c>
      <c r="J487">
        <v>0.99361130567759504</v>
      </c>
    </row>
    <row r="488" spans="1:10" x14ac:dyDescent="0.2">
      <c r="A488">
        <v>1</v>
      </c>
      <c r="B488">
        <v>-15</v>
      </c>
      <c r="C488" t="s">
        <v>12</v>
      </c>
      <c r="D488" t="s">
        <v>14</v>
      </c>
      <c r="E488">
        <v>0.96143498882445444</v>
      </c>
      <c r="F488">
        <v>0.9973323963077918</v>
      </c>
      <c r="G488">
        <v>0.98554017764743784</v>
      </c>
      <c r="H488">
        <v>0.96546251211754763</v>
      </c>
      <c r="I488">
        <v>0.99052793428843999</v>
      </c>
      <c r="J488">
        <v>0.98489403056741276</v>
      </c>
    </row>
    <row r="489" spans="1:10" x14ac:dyDescent="0.2">
      <c r="A489">
        <v>2</v>
      </c>
      <c r="B489">
        <v>-15</v>
      </c>
      <c r="C489" t="s">
        <v>12</v>
      </c>
      <c r="D489" t="s">
        <v>14</v>
      </c>
      <c r="E489">
        <v>0.87535825464256478</v>
      </c>
      <c r="F489">
        <v>0.99975247700324943</v>
      </c>
      <c r="G489">
        <v>0.96124176382187476</v>
      </c>
      <c r="H489">
        <v>0.88695726334376812</v>
      </c>
      <c r="I489">
        <v>0.9622303521768264</v>
      </c>
      <c r="J489">
        <v>0.9392931224611526</v>
      </c>
    </row>
    <row r="490" spans="1:10" x14ac:dyDescent="0.2">
      <c r="A490">
        <v>3</v>
      </c>
      <c r="B490">
        <v>-15</v>
      </c>
      <c r="C490" t="s">
        <v>12</v>
      </c>
      <c r="D490" t="s">
        <v>14</v>
      </c>
      <c r="E490">
        <v>0.69562216459061987</v>
      </c>
      <c r="F490">
        <v>0.9977428266924746</v>
      </c>
      <c r="G490">
        <v>0.89723412479207476</v>
      </c>
      <c r="H490">
        <v>0.74405147687380302</v>
      </c>
      <c r="I490">
        <v>0.90483374886015244</v>
      </c>
      <c r="J490">
        <v>0.83134890221970259</v>
      </c>
    </row>
    <row r="491" spans="1:10" x14ac:dyDescent="0.2">
      <c r="A491">
        <v>4</v>
      </c>
      <c r="B491">
        <v>-15</v>
      </c>
      <c r="C491" t="s">
        <v>12</v>
      </c>
      <c r="D491" t="s">
        <v>14</v>
      </c>
      <c r="E491">
        <v>0.42249833385728458</v>
      </c>
      <c r="F491">
        <v>0.83528878176513444</v>
      </c>
      <c r="G491">
        <v>0.69368293324221031</v>
      </c>
      <c r="H491">
        <v>0.50222556832631116</v>
      </c>
      <c r="I491">
        <v>0.99555251304164416</v>
      </c>
      <c r="J491">
        <v>0.81992540405856096</v>
      </c>
    </row>
    <row r="492" spans="1:10" x14ac:dyDescent="0.2">
      <c r="A492">
        <v>0</v>
      </c>
      <c r="B492">
        <v>-10</v>
      </c>
      <c r="C492" t="s">
        <v>12</v>
      </c>
      <c r="D492" t="s">
        <v>14</v>
      </c>
      <c r="E492">
        <v>0.97222355641182878</v>
      </c>
      <c r="F492">
        <v>0.9974016486259516</v>
      </c>
      <c r="G492">
        <v>0.98888248110142596</v>
      </c>
      <c r="H492">
        <v>0.97345535418463636</v>
      </c>
      <c r="I492">
        <v>0.99170653766368022</v>
      </c>
      <c r="J492">
        <v>0.98829105567843922</v>
      </c>
    </row>
    <row r="493" spans="1:10" x14ac:dyDescent="0.2">
      <c r="A493">
        <v>1</v>
      </c>
      <c r="B493">
        <v>-10</v>
      </c>
      <c r="C493" t="s">
        <v>12</v>
      </c>
      <c r="D493" t="s">
        <v>14</v>
      </c>
      <c r="E493">
        <v>0.94209911467234642</v>
      </c>
      <c r="F493">
        <v>0.99968834554683961</v>
      </c>
      <c r="G493">
        <v>0.98311065481231397</v>
      </c>
      <c r="H493">
        <v>0.94635877628267195</v>
      </c>
      <c r="I493">
        <v>0.98309298799998801</v>
      </c>
      <c r="J493">
        <v>0.97514775552795041</v>
      </c>
    </row>
    <row r="494" spans="1:10" x14ac:dyDescent="0.2">
      <c r="A494">
        <v>2</v>
      </c>
      <c r="B494">
        <v>-10</v>
      </c>
      <c r="C494" t="s">
        <v>12</v>
      </c>
      <c r="D494" t="s">
        <v>14</v>
      </c>
      <c r="E494">
        <v>0.85415241287598054</v>
      </c>
      <c r="F494">
        <v>0.99892268726564959</v>
      </c>
      <c r="G494">
        <v>0.95286845915572604</v>
      </c>
      <c r="H494">
        <v>0.86148104655129631</v>
      </c>
      <c r="I494">
        <v>0.94975761771563205</v>
      </c>
      <c r="J494">
        <v>0.9207502825671332</v>
      </c>
    </row>
    <row r="495" spans="1:10" x14ac:dyDescent="0.2">
      <c r="A495">
        <v>3</v>
      </c>
      <c r="B495">
        <v>-10</v>
      </c>
      <c r="C495" t="s">
        <v>12</v>
      </c>
      <c r="D495" t="s">
        <v>14</v>
      </c>
      <c r="E495">
        <v>0.65680281680381225</v>
      </c>
      <c r="F495">
        <v>0.99856622724433475</v>
      </c>
      <c r="G495">
        <v>0.88458585121728683</v>
      </c>
      <c r="H495">
        <v>0.72337523559645811</v>
      </c>
      <c r="I495">
        <v>0.90479015044296318</v>
      </c>
      <c r="J495">
        <v>0.81952133797029214</v>
      </c>
    </row>
    <row r="496" spans="1:10" x14ac:dyDescent="0.2">
      <c r="A496">
        <v>4</v>
      </c>
      <c r="B496">
        <v>-10</v>
      </c>
      <c r="C496" t="s">
        <v>12</v>
      </c>
      <c r="D496" t="s">
        <v>14</v>
      </c>
      <c r="E496">
        <v>0.3779036878542601</v>
      </c>
      <c r="F496">
        <v>0.86311972845365337</v>
      </c>
      <c r="G496">
        <v>0.6862062167132843</v>
      </c>
      <c r="H496">
        <v>0.45271552421239858</v>
      </c>
      <c r="I496">
        <v>0.99424041486163584</v>
      </c>
      <c r="J496">
        <v>0.7745019749103228</v>
      </c>
    </row>
    <row r="497" spans="1:10" x14ac:dyDescent="0.2">
      <c r="A497">
        <v>0</v>
      </c>
      <c r="B497">
        <v>-5</v>
      </c>
      <c r="C497" t="s">
        <v>12</v>
      </c>
      <c r="D497" t="s">
        <v>14</v>
      </c>
      <c r="E497">
        <v>0.94706629294145017</v>
      </c>
      <c r="F497">
        <v>0.99972332187041357</v>
      </c>
      <c r="G497">
        <v>0.98454108322067002</v>
      </c>
      <c r="H497">
        <v>0.95066518104992159</v>
      </c>
      <c r="I497">
        <v>0.98430612467969258</v>
      </c>
      <c r="J497">
        <v>0.97759298140860318</v>
      </c>
    </row>
    <row r="498" spans="1:10" x14ac:dyDescent="0.2">
      <c r="A498">
        <v>1</v>
      </c>
      <c r="B498">
        <v>-5</v>
      </c>
      <c r="C498" t="s">
        <v>12</v>
      </c>
      <c r="D498" t="s">
        <v>14</v>
      </c>
      <c r="E498">
        <v>0.91982996839777875</v>
      </c>
      <c r="F498">
        <v>0.999923672024841</v>
      </c>
      <c r="G498">
        <v>0.97569172449253883</v>
      </c>
      <c r="H498">
        <v>0.9221410967506628</v>
      </c>
      <c r="I498">
        <v>0.97507825115186864</v>
      </c>
      <c r="J498">
        <v>0.96326934715227364</v>
      </c>
    </row>
    <row r="499" spans="1:10" x14ac:dyDescent="0.2">
      <c r="A499">
        <v>2</v>
      </c>
      <c r="B499">
        <v>-5</v>
      </c>
      <c r="C499" t="s">
        <v>12</v>
      </c>
      <c r="D499" t="s">
        <v>14</v>
      </c>
      <c r="E499">
        <v>0.82275563032458532</v>
      </c>
      <c r="F499">
        <v>0.9979592261259328</v>
      </c>
      <c r="G499">
        <v>0.94134049061801517</v>
      </c>
      <c r="H499">
        <v>0.83132488204667976</v>
      </c>
      <c r="I499">
        <v>0.93877486449965597</v>
      </c>
      <c r="J499">
        <v>0.90208339661174564</v>
      </c>
    </row>
    <row r="500" spans="1:10" x14ac:dyDescent="0.2">
      <c r="A500">
        <v>3</v>
      </c>
      <c r="B500">
        <v>-5</v>
      </c>
      <c r="C500" t="s">
        <v>12</v>
      </c>
      <c r="D500" t="s">
        <v>14</v>
      </c>
      <c r="E500">
        <v>0.60593339605067154</v>
      </c>
      <c r="F500">
        <v>0.999077362853105</v>
      </c>
      <c r="G500">
        <v>0.86712100946103854</v>
      </c>
      <c r="H500">
        <v>0.69396770426921306</v>
      </c>
      <c r="I500">
        <v>0.9018572197926048</v>
      </c>
      <c r="J500">
        <v>0.80504728453369345</v>
      </c>
    </row>
    <row r="501" spans="1:10" x14ac:dyDescent="0.2">
      <c r="A501">
        <v>4</v>
      </c>
      <c r="B501">
        <v>-5</v>
      </c>
      <c r="C501" t="s">
        <v>12</v>
      </c>
      <c r="D501" t="s">
        <v>14</v>
      </c>
      <c r="E501">
        <v>0.32756615383762411</v>
      </c>
      <c r="F501">
        <v>0.87655750514661346</v>
      </c>
      <c r="G501">
        <v>0.66430299020242634</v>
      </c>
      <c r="H501">
        <v>0.39697141433239708</v>
      </c>
      <c r="I501">
        <v>0.97569203466913457</v>
      </c>
      <c r="J501">
        <v>0.72290985526930107</v>
      </c>
    </row>
    <row r="502" spans="1:10" x14ac:dyDescent="0.2">
      <c r="A502">
        <v>0</v>
      </c>
      <c r="B502">
        <v>0</v>
      </c>
      <c r="C502" t="s">
        <v>12</v>
      </c>
      <c r="D502" t="s">
        <v>14</v>
      </c>
      <c r="E502">
        <v>0.91795916150759616</v>
      </c>
      <c r="F502">
        <v>0.99989981968536301</v>
      </c>
      <c r="G502">
        <v>0.97519682299987942</v>
      </c>
      <c r="H502">
        <v>0.92288149016643561</v>
      </c>
      <c r="I502">
        <v>0.97679856613140559</v>
      </c>
      <c r="J502">
        <v>0.96535694023532459</v>
      </c>
    </row>
    <row r="503" spans="1:10" x14ac:dyDescent="0.2">
      <c r="A503">
        <v>1</v>
      </c>
      <c r="B503">
        <v>0</v>
      </c>
      <c r="C503" t="s">
        <v>12</v>
      </c>
      <c r="D503" t="s">
        <v>14</v>
      </c>
      <c r="E503">
        <v>0.88731288059081315</v>
      </c>
      <c r="F503">
        <v>0.99958393630149478</v>
      </c>
      <c r="G503">
        <v>0.96472966593207443</v>
      </c>
      <c r="H503">
        <v>0.89102021921366847</v>
      </c>
      <c r="I503">
        <v>0.96581150157663165</v>
      </c>
      <c r="J503">
        <v>0.94851091528298082</v>
      </c>
    </row>
    <row r="504" spans="1:10" x14ac:dyDescent="0.2">
      <c r="A504">
        <v>2</v>
      </c>
      <c r="B504">
        <v>0</v>
      </c>
      <c r="C504" t="s">
        <v>12</v>
      </c>
      <c r="D504" t="s">
        <v>14</v>
      </c>
      <c r="E504">
        <v>0.78101463768407242</v>
      </c>
      <c r="F504">
        <v>0.99634530115290143</v>
      </c>
      <c r="G504">
        <v>0.92551671516015821</v>
      </c>
      <c r="H504">
        <v>0.790380347493428</v>
      </c>
      <c r="I504">
        <v>0.92286855928914779</v>
      </c>
      <c r="J504">
        <v>0.87667567480728403</v>
      </c>
    </row>
    <row r="505" spans="1:10" x14ac:dyDescent="0.2">
      <c r="A505">
        <v>3</v>
      </c>
      <c r="B505">
        <v>0</v>
      </c>
      <c r="C505" t="s">
        <v>12</v>
      </c>
      <c r="D505" t="s">
        <v>14</v>
      </c>
      <c r="E505">
        <v>0.54270244790930611</v>
      </c>
      <c r="F505">
        <v>0.99926966184124077</v>
      </c>
      <c r="G505">
        <v>0.84417555349794493</v>
      </c>
      <c r="H505">
        <v>0.66344794158594456</v>
      </c>
      <c r="I505">
        <v>0.90713210416351919</v>
      </c>
      <c r="J505">
        <v>0.79038706706426232</v>
      </c>
    </row>
    <row r="506" spans="1:10" x14ac:dyDescent="0.2">
      <c r="A506">
        <v>4</v>
      </c>
      <c r="B506">
        <v>0</v>
      </c>
      <c r="C506" t="s">
        <v>12</v>
      </c>
      <c r="D506" t="s">
        <v>14</v>
      </c>
      <c r="E506">
        <v>0.26095882781130642</v>
      </c>
      <c r="F506">
        <v>0.90338094409481684</v>
      </c>
      <c r="G506">
        <v>0.63638773135462956</v>
      </c>
      <c r="H506">
        <v>0.3663029042331169</v>
      </c>
      <c r="I506">
        <v>0.91581399814680398</v>
      </c>
      <c r="J506">
        <v>0.65235235579538942</v>
      </c>
    </row>
    <row r="507" spans="1:10" x14ac:dyDescent="0.2">
      <c r="A507">
        <v>0</v>
      </c>
      <c r="B507">
        <v>5</v>
      </c>
      <c r="C507" t="s">
        <v>12</v>
      </c>
      <c r="D507" t="s">
        <v>14</v>
      </c>
      <c r="E507">
        <v>0.87882816320900736</v>
      </c>
      <c r="F507">
        <v>0.99925324203939037</v>
      </c>
      <c r="G507">
        <v>0.96149346070927644</v>
      </c>
      <c r="H507">
        <v>0.88330190102370421</v>
      </c>
      <c r="I507">
        <v>0.96461635925680878</v>
      </c>
      <c r="J507">
        <v>0.94626325331132177</v>
      </c>
    </row>
    <row r="508" spans="1:10" x14ac:dyDescent="0.2">
      <c r="A508">
        <v>1</v>
      </c>
      <c r="B508">
        <v>5</v>
      </c>
      <c r="C508" t="s">
        <v>12</v>
      </c>
      <c r="D508" t="s">
        <v>14</v>
      </c>
      <c r="E508">
        <v>0.84441463693652952</v>
      </c>
      <c r="F508">
        <v>0.99842358736583825</v>
      </c>
      <c r="G508">
        <v>0.94931539545163779</v>
      </c>
      <c r="H508">
        <v>0.8501474885965582</v>
      </c>
      <c r="I508">
        <v>0.95266862676706521</v>
      </c>
      <c r="J508">
        <v>0.92633383904196964</v>
      </c>
    </row>
    <row r="509" spans="1:10" x14ac:dyDescent="0.2">
      <c r="A509">
        <v>2</v>
      </c>
      <c r="B509">
        <v>5</v>
      </c>
      <c r="C509" t="s">
        <v>12</v>
      </c>
      <c r="D509" t="s">
        <v>14</v>
      </c>
      <c r="E509">
        <v>0.72701827711822442</v>
      </c>
      <c r="F509">
        <v>0.9957712431891198</v>
      </c>
      <c r="G509">
        <v>0.90615833593832518</v>
      </c>
      <c r="H509">
        <v>0.75077637190744384</v>
      </c>
      <c r="I509">
        <v>0.912616353107772</v>
      </c>
      <c r="J509">
        <v>0.85164320602897126</v>
      </c>
    </row>
    <row r="510" spans="1:10" x14ac:dyDescent="0.2">
      <c r="A510">
        <v>3</v>
      </c>
      <c r="B510">
        <v>5</v>
      </c>
      <c r="C510" t="s">
        <v>12</v>
      </c>
      <c r="D510" t="s">
        <v>14</v>
      </c>
      <c r="E510">
        <v>0.47044321706923647</v>
      </c>
      <c r="F510">
        <v>0.98808427091321716</v>
      </c>
      <c r="G510">
        <v>0.80868438084921246</v>
      </c>
      <c r="H510">
        <v>0.62163277623673108</v>
      </c>
      <c r="I510">
        <v>0.95150434769126857</v>
      </c>
      <c r="J510">
        <v>0.80142823637905025</v>
      </c>
    </row>
    <row r="511" spans="1:10" x14ac:dyDescent="0.2">
      <c r="A511">
        <v>4</v>
      </c>
      <c r="B511">
        <v>5</v>
      </c>
      <c r="C511" t="s">
        <v>12</v>
      </c>
      <c r="D511" t="s">
        <v>14</v>
      </c>
      <c r="E511">
        <v>0.2779795039769562</v>
      </c>
      <c r="F511">
        <v>0.70091592770783384</v>
      </c>
      <c r="G511">
        <v>0.5468059738874409</v>
      </c>
      <c r="H511">
        <v>0.24983781064522509</v>
      </c>
      <c r="I511">
        <v>0.99357770062872719</v>
      </c>
      <c r="J511">
        <v>0.64171677759079104</v>
      </c>
    </row>
    <row r="512" spans="1:10" x14ac:dyDescent="0.2">
      <c r="A512">
        <v>0</v>
      </c>
      <c r="B512">
        <v>10</v>
      </c>
      <c r="C512" t="s">
        <v>12</v>
      </c>
      <c r="D512" t="s">
        <v>14</v>
      </c>
      <c r="E512">
        <v>0.82662270783794212</v>
      </c>
      <c r="F512">
        <v>0.99771111557809744</v>
      </c>
      <c r="G512">
        <v>0.94265556273816165</v>
      </c>
      <c r="H512">
        <v>0.83022507638211296</v>
      </c>
      <c r="I512">
        <v>0.95030150150276638</v>
      </c>
      <c r="J512">
        <v>0.9221215408933916</v>
      </c>
    </row>
    <row r="513" spans="1:10" x14ac:dyDescent="0.2">
      <c r="A513">
        <v>1</v>
      </c>
      <c r="B513">
        <v>10</v>
      </c>
      <c r="C513" t="s">
        <v>12</v>
      </c>
      <c r="D513" t="s">
        <v>14</v>
      </c>
      <c r="E513">
        <v>0.78875638583932828</v>
      </c>
      <c r="F513">
        <v>0.99583887180249764</v>
      </c>
      <c r="G513">
        <v>0.92785550196789379</v>
      </c>
      <c r="H513">
        <v>0.79154085360488002</v>
      </c>
      <c r="I513">
        <v>0.93261586071511715</v>
      </c>
      <c r="J513">
        <v>0.89405381272517226</v>
      </c>
    </row>
    <row r="514" spans="1:10" x14ac:dyDescent="0.2">
      <c r="A514">
        <v>2</v>
      </c>
      <c r="B514">
        <v>10</v>
      </c>
      <c r="C514" t="s">
        <v>12</v>
      </c>
      <c r="D514" t="s">
        <v>14</v>
      </c>
      <c r="E514">
        <v>0.65770824463382949</v>
      </c>
      <c r="F514">
        <v>0.9949790799964382</v>
      </c>
      <c r="G514">
        <v>0.88075100096756898</v>
      </c>
      <c r="H514">
        <v>0.70152833816120108</v>
      </c>
      <c r="I514">
        <v>0.89853499686547467</v>
      </c>
      <c r="J514">
        <v>0.81916267462239967</v>
      </c>
    </row>
    <row r="515" spans="1:10" x14ac:dyDescent="0.2">
      <c r="A515">
        <v>3</v>
      </c>
      <c r="B515">
        <v>10</v>
      </c>
      <c r="C515" t="s">
        <v>12</v>
      </c>
      <c r="D515" t="s">
        <v>14</v>
      </c>
      <c r="E515">
        <v>0.40904961408584928</v>
      </c>
      <c r="F515">
        <v>0.91601188446780024</v>
      </c>
      <c r="G515">
        <v>0.73711490117035539</v>
      </c>
      <c r="H515">
        <v>0.53191453364956076</v>
      </c>
      <c r="I515">
        <v>0.99643064466267361</v>
      </c>
      <c r="J515">
        <v>0.82359848436080785</v>
      </c>
    </row>
    <row r="516" spans="1:10" x14ac:dyDescent="0.2">
      <c r="A516">
        <v>4</v>
      </c>
      <c r="B516">
        <v>10</v>
      </c>
      <c r="C516" t="s">
        <v>12</v>
      </c>
      <c r="D516" t="s">
        <v>14</v>
      </c>
      <c r="E516">
        <v>0.21969355689890871</v>
      </c>
      <c r="F516">
        <v>0.5503513848606606</v>
      </c>
      <c r="G516">
        <v>0.46842876251893339</v>
      </c>
      <c r="H516">
        <v>0.192483093963119</v>
      </c>
      <c r="I516">
        <v>0.96207314916015996</v>
      </c>
      <c r="J516">
        <v>0.58516776791325664</v>
      </c>
    </row>
    <row r="517" spans="1:10" x14ac:dyDescent="0.2">
      <c r="A517">
        <v>0</v>
      </c>
      <c r="B517">
        <v>15</v>
      </c>
      <c r="C517" t="s">
        <v>12</v>
      </c>
      <c r="D517" t="s">
        <v>14</v>
      </c>
      <c r="E517">
        <v>0.75939155380182932</v>
      </c>
      <c r="F517">
        <v>0.99430557849638357</v>
      </c>
      <c r="G517">
        <v>0.91647004987774838</v>
      </c>
      <c r="H517">
        <v>0.75959203936779585</v>
      </c>
      <c r="I517">
        <v>0.92745458333042918</v>
      </c>
      <c r="J517">
        <v>0.88485936613021543</v>
      </c>
    </row>
    <row r="518" spans="1:10" x14ac:dyDescent="0.2">
      <c r="A518">
        <v>1</v>
      </c>
      <c r="B518">
        <v>15</v>
      </c>
      <c r="C518" t="s">
        <v>12</v>
      </c>
      <c r="D518" t="s">
        <v>14</v>
      </c>
      <c r="E518">
        <v>0.71674114007597622</v>
      </c>
      <c r="F518">
        <v>0.99301977735553715</v>
      </c>
      <c r="G518">
        <v>0.900269815969438</v>
      </c>
      <c r="H518">
        <v>0.72113352942524611</v>
      </c>
      <c r="I518">
        <v>0.91173939403680559</v>
      </c>
      <c r="J518">
        <v>0.85718138705405655</v>
      </c>
    </row>
    <row r="519" spans="1:10" x14ac:dyDescent="0.2">
      <c r="A519">
        <v>2</v>
      </c>
      <c r="B519">
        <v>15</v>
      </c>
      <c r="C519" t="s">
        <v>12</v>
      </c>
      <c r="D519" t="s">
        <v>14</v>
      </c>
      <c r="E519">
        <v>0.56789557578918226</v>
      </c>
      <c r="F519">
        <v>0.99380300714812919</v>
      </c>
      <c r="G519">
        <v>0.84732107786249167</v>
      </c>
      <c r="H519">
        <v>0.63244816666299253</v>
      </c>
      <c r="I519">
        <v>0.87726149285538479</v>
      </c>
      <c r="J519">
        <v>0.77991387916822597</v>
      </c>
    </row>
    <row r="520" spans="1:10" x14ac:dyDescent="0.2">
      <c r="A520">
        <v>3</v>
      </c>
      <c r="B520">
        <v>15</v>
      </c>
      <c r="C520" t="s">
        <v>12</v>
      </c>
      <c r="D520" t="s">
        <v>14</v>
      </c>
      <c r="E520">
        <v>0.34790123688485158</v>
      </c>
      <c r="F520">
        <v>0.84851412682938709</v>
      </c>
      <c r="G520">
        <v>0.668099594725727</v>
      </c>
      <c r="H520">
        <v>0.4381217953572939</v>
      </c>
      <c r="I520">
        <v>0.99586849985867443</v>
      </c>
      <c r="J520">
        <v>0.78353020385600114</v>
      </c>
    </row>
    <row r="521" spans="1:10" x14ac:dyDescent="0.2">
      <c r="A521">
        <v>4</v>
      </c>
      <c r="B521">
        <v>15</v>
      </c>
      <c r="C521" t="s">
        <v>12</v>
      </c>
      <c r="D521" t="s">
        <v>14</v>
      </c>
      <c r="E521">
        <v>0.21187423004406811</v>
      </c>
      <c r="F521">
        <v>0.44203443652352342</v>
      </c>
      <c r="G521">
        <v>0.3801671843347379</v>
      </c>
      <c r="H521">
        <v>0.13380099720143851</v>
      </c>
      <c r="I521">
        <v>0.93131750739362762</v>
      </c>
      <c r="J521">
        <v>0.52018434991401563</v>
      </c>
    </row>
    <row r="522" spans="1:10" x14ac:dyDescent="0.2">
      <c r="A522">
        <v>0</v>
      </c>
      <c r="B522">
        <v>20</v>
      </c>
      <c r="C522" t="s">
        <v>12</v>
      </c>
      <c r="D522" t="s">
        <v>14</v>
      </c>
      <c r="E522">
        <v>0.6724298069580964</v>
      </c>
      <c r="F522">
        <v>0.99328128381125536</v>
      </c>
      <c r="G522">
        <v>0.88486512955906127</v>
      </c>
      <c r="H522">
        <v>0.68821704636295522</v>
      </c>
      <c r="I522">
        <v>0.91471152862766325</v>
      </c>
      <c r="J522">
        <v>0.84925931857283432</v>
      </c>
    </row>
    <row r="523" spans="1:10" x14ac:dyDescent="0.2">
      <c r="A523">
        <v>1</v>
      </c>
      <c r="B523">
        <v>20</v>
      </c>
      <c r="C523" t="s">
        <v>12</v>
      </c>
      <c r="D523" t="s">
        <v>14</v>
      </c>
      <c r="E523">
        <v>0.6245517169396545</v>
      </c>
      <c r="F523">
        <v>0.99157597707674305</v>
      </c>
      <c r="G523">
        <v>0.86573603031583579</v>
      </c>
      <c r="H523">
        <v>0.64768475040648266</v>
      </c>
      <c r="I523">
        <v>0.89556834733137791</v>
      </c>
      <c r="J523">
        <v>0.81549130533574321</v>
      </c>
    </row>
    <row r="524" spans="1:10" x14ac:dyDescent="0.2">
      <c r="A524">
        <v>2</v>
      </c>
      <c r="B524">
        <v>20</v>
      </c>
      <c r="C524" t="s">
        <v>12</v>
      </c>
      <c r="D524" t="s">
        <v>14</v>
      </c>
      <c r="E524">
        <v>0.46062833975231998</v>
      </c>
      <c r="F524">
        <v>0.99207240889744763</v>
      </c>
      <c r="G524">
        <v>0.80381693399022558</v>
      </c>
      <c r="H524">
        <v>0.54892859276525552</v>
      </c>
      <c r="I524">
        <v>0.84784586937859707</v>
      </c>
      <c r="J524">
        <v>0.73082038312682107</v>
      </c>
    </row>
    <row r="525" spans="1:10" x14ac:dyDescent="0.2">
      <c r="A525">
        <v>3</v>
      </c>
      <c r="B525">
        <v>20</v>
      </c>
      <c r="C525" t="s">
        <v>12</v>
      </c>
      <c r="D525" t="s">
        <v>14</v>
      </c>
      <c r="E525">
        <v>0.27552170696765299</v>
      </c>
      <c r="F525">
        <v>0.82044135419365649</v>
      </c>
      <c r="G525">
        <v>0.61257956535105151</v>
      </c>
      <c r="H525">
        <v>0.33693000245014898</v>
      </c>
      <c r="I525">
        <v>0.99597587507352836</v>
      </c>
      <c r="J525">
        <v>0.71227505354509613</v>
      </c>
    </row>
    <row r="526" spans="1:10" x14ac:dyDescent="0.2">
      <c r="A526">
        <v>4</v>
      </c>
      <c r="B526">
        <v>20</v>
      </c>
      <c r="C526" t="s">
        <v>12</v>
      </c>
      <c r="D526" t="s">
        <v>14</v>
      </c>
      <c r="E526">
        <v>0.1649014771437804</v>
      </c>
      <c r="F526">
        <v>0.40283055244785809</v>
      </c>
      <c r="G526">
        <v>0.33243680054693558</v>
      </c>
      <c r="H526">
        <v>7.0377061590398804E-2</v>
      </c>
      <c r="I526">
        <v>0.94205439056496199</v>
      </c>
      <c r="J526">
        <v>0.4282441917385218</v>
      </c>
    </row>
    <row r="527" spans="1:10" x14ac:dyDescent="0.2">
      <c r="A527">
        <v>0</v>
      </c>
      <c r="B527">
        <v>-80</v>
      </c>
      <c r="C527" t="s">
        <v>10</v>
      </c>
      <c r="D527" t="s">
        <v>14</v>
      </c>
      <c r="E527">
        <v>0.50230866097149174</v>
      </c>
      <c r="F527">
        <v>0.98271526545549159</v>
      </c>
      <c r="G527">
        <v>0.81250592077062278</v>
      </c>
      <c r="H527">
        <v>0.50831806184018746</v>
      </c>
      <c r="I527">
        <v>0.93789606727833685</v>
      </c>
      <c r="J527">
        <v>0.78522020950664451</v>
      </c>
    </row>
    <row r="528" spans="1:10" x14ac:dyDescent="0.2">
      <c r="A528">
        <v>1</v>
      </c>
      <c r="B528">
        <v>-80</v>
      </c>
      <c r="C528" t="s">
        <v>10</v>
      </c>
      <c r="D528" t="s">
        <v>14</v>
      </c>
      <c r="E528">
        <v>0.49218139926468563</v>
      </c>
      <c r="F528">
        <v>0.98237623531807117</v>
      </c>
      <c r="G528">
        <v>0.80801739798449479</v>
      </c>
      <c r="H528">
        <v>0.4984509076672573</v>
      </c>
      <c r="I528">
        <v>0.93627151455737045</v>
      </c>
      <c r="J528">
        <v>0.7783187086209451</v>
      </c>
    </row>
    <row r="529" spans="1:10" x14ac:dyDescent="0.2">
      <c r="A529">
        <v>2</v>
      </c>
      <c r="B529">
        <v>-80</v>
      </c>
      <c r="C529" t="s">
        <v>10</v>
      </c>
      <c r="D529" t="s">
        <v>14</v>
      </c>
      <c r="E529">
        <v>0.46232423392762839</v>
      </c>
      <c r="F529">
        <v>0.98100095882319782</v>
      </c>
      <c r="G529">
        <v>0.79430053941973022</v>
      </c>
      <c r="H529">
        <v>0.46918733793177297</v>
      </c>
      <c r="I529">
        <v>0.93095652838066423</v>
      </c>
      <c r="J529">
        <v>0.75948923397998258</v>
      </c>
    </row>
    <row r="530" spans="1:10" x14ac:dyDescent="0.2">
      <c r="A530">
        <v>3</v>
      </c>
      <c r="B530">
        <v>-80</v>
      </c>
      <c r="C530" t="s">
        <v>10</v>
      </c>
      <c r="D530" t="s">
        <v>14</v>
      </c>
      <c r="E530">
        <v>0.41528399650813719</v>
      </c>
      <c r="F530">
        <v>0.98190103730862077</v>
      </c>
      <c r="G530">
        <v>0.7734456439297821</v>
      </c>
      <c r="H530">
        <v>0.41846655993380838</v>
      </c>
      <c r="I530">
        <v>0.91386599150811876</v>
      </c>
      <c r="J530">
        <v>0.71864480393014629</v>
      </c>
    </row>
    <row r="531" spans="1:10" x14ac:dyDescent="0.2">
      <c r="A531">
        <v>4</v>
      </c>
      <c r="B531">
        <v>-80</v>
      </c>
      <c r="C531" t="s">
        <v>10</v>
      </c>
      <c r="D531" t="s">
        <v>14</v>
      </c>
      <c r="E531">
        <v>0.35110508872196811</v>
      </c>
      <c r="F531">
        <v>0.97865445212921121</v>
      </c>
      <c r="G531">
        <v>0.73975748826506882</v>
      </c>
      <c r="H531">
        <v>0.35637654122404477</v>
      </c>
      <c r="I531">
        <v>0.89860498685766876</v>
      </c>
      <c r="J531">
        <v>0.67247253654344641</v>
      </c>
    </row>
    <row r="532" spans="1:10" x14ac:dyDescent="0.2">
      <c r="A532">
        <v>0</v>
      </c>
      <c r="B532">
        <v>-75</v>
      </c>
      <c r="C532" t="s">
        <v>10</v>
      </c>
      <c r="D532" t="s">
        <v>14</v>
      </c>
      <c r="E532">
        <v>0.62645385715917334</v>
      </c>
      <c r="F532">
        <v>0.98637613599574037</v>
      </c>
      <c r="G532">
        <v>0.86263326775920857</v>
      </c>
      <c r="H532">
        <v>0.63017165938414421</v>
      </c>
      <c r="I532">
        <v>0.95130748722183744</v>
      </c>
      <c r="J532">
        <v>0.84871296515773054</v>
      </c>
    </row>
    <row r="533" spans="1:10" x14ac:dyDescent="0.2">
      <c r="A533">
        <v>1</v>
      </c>
      <c r="B533">
        <v>-75</v>
      </c>
      <c r="C533" t="s">
        <v>10</v>
      </c>
      <c r="D533" t="s">
        <v>14</v>
      </c>
      <c r="E533">
        <v>0.61344196166409604</v>
      </c>
      <c r="F533">
        <v>0.98584729361447399</v>
      </c>
      <c r="G533">
        <v>0.85740708855840686</v>
      </c>
      <c r="H533">
        <v>0.61730440031132316</v>
      </c>
      <c r="I533">
        <v>0.9494182967786996</v>
      </c>
      <c r="J533">
        <v>0.8417189059751955</v>
      </c>
    </row>
    <row r="534" spans="1:10" x14ac:dyDescent="0.2">
      <c r="A534">
        <v>2</v>
      </c>
      <c r="B534">
        <v>-75</v>
      </c>
      <c r="C534" t="s">
        <v>10</v>
      </c>
      <c r="D534" t="s">
        <v>14</v>
      </c>
      <c r="E534">
        <v>0.57288304923646349</v>
      </c>
      <c r="F534">
        <v>0.98427293779918523</v>
      </c>
      <c r="G534">
        <v>0.84114250965759996</v>
      </c>
      <c r="H534">
        <v>0.57743454812819817</v>
      </c>
      <c r="I534">
        <v>0.94359798286362284</v>
      </c>
      <c r="J534">
        <v>0.81888513828550236</v>
      </c>
    </row>
    <row r="535" spans="1:10" x14ac:dyDescent="0.2">
      <c r="A535">
        <v>3</v>
      </c>
      <c r="B535">
        <v>-75</v>
      </c>
      <c r="C535" t="s">
        <v>10</v>
      </c>
      <c r="D535" t="s">
        <v>14</v>
      </c>
      <c r="E535">
        <v>0.50502411681163428</v>
      </c>
      <c r="F535">
        <v>0.98100965663929762</v>
      </c>
      <c r="G535">
        <v>0.81215823072722859</v>
      </c>
      <c r="H535">
        <v>0.51267543213075373</v>
      </c>
      <c r="I535">
        <v>0.93206475744962403</v>
      </c>
      <c r="J535">
        <v>0.77895106038268713</v>
      </c>
    </row>
    <row r="536" spans="1:10" x14ac:dyDescent="0.2">
      <c r="A536">
        <v>4</v>
      </c>
      <c r="B536">
        <v>-75</v>
      </c>
      <c r="C536" t="s">
        <v>10</v>
      </c>
      <c r="D536" t="s">
        <v>14</v>
      </c>
      <c r="E536">
        <v>0.41408983960779339</v>
      </c>
      <c r="F536">
        <v>0.97954646018631197</v>
      </c>
      <c r="G536">
        <v>0.77061440394566683</v>
      </c>
      <c r="H536">
        <v>0.4210149855802448</v>
      </c>
      <c r="I536">
        <v>0.90333201711286881</v>
      </c>
      <c r="J536">
        <v>0.71084620881826177</v>
      </c>
    </row>
    <row r="537" spans="1:10" x14ac:dyDescent="0.2">
      <c r="A537">
        <v>0</v>
      </c>
      <c r="B537">
        <v>-70</v>
      </c>
      <c r="C537" t="s">
        <v>10</v>
      </c>
      <c r="D537" t="s">
        <v>14</v>
      </c>
      <c r="E537">
        <v>0.72096606060614488</v>
      </c>
      <c r="F537">
        <v>0.98870036572703157</v>
      </c>
      <c r="G537">
        <v>0.89899997502033402</v>
      </c>
      <c r="H537">
        <v>0.72465239420086625</v>
      </c>
      <c r="I537">
        <v>0.96048621288606895</v>
      </c>
      <c r="J537">
        <v>0.89074345861315862</v>
      </c>
    </row>
    <row r="538" spans="1:10" x14ac:dyDescent="0.2">
      <c r="A538">
        <v>1</v>
      </c>
      <c r="B538">
        <v>-70</v>
      </c>
      <c r="C538" t="s">
        <v>10</v>
      </c>
      <c r="D538" t="s">
        <v>14</v>
      </c>
      <c r="E538">
        <v>0.70656460300558355</v>
      </c>
      <c r="F538">
        <v>0.98811741471951875</v>
      </c>
      <c r="G538">
        <v>0.89339575393508375</v>
      </c>
      <c r="H538">
        <v>0.71133390247275963</v>
      </c>
      <c r="I538">
        <v>0.95850208618096444</v>
      </c>
      <c r="J538">
        <v>0.88364385772166854</v>
      </c>
    </row>
    <row r="539" spans="1:10" x14ac:dyDescent="0.2">
      <c r="A539">
        <v>2</v>
      </c>
      <c r="B539">
        <v>-70</v>
      </c>
      <c r="C539" t="s">
        <v>10</v>
      </c>
      <c r="D539" t="s">
        <v>14</v>
      </c>
      <c r="E539">
        <v>0.66098562539394146</v>
      </c>
      <c r="F539">
        <v>0.98639739103658064</v>
      </c>
      <c r="G539">
        <v>0.87602334853611297</v>
      </c>
      <c r="H539">
        <v>0.6666420238341747</v>
      </c>
      <c r="I539">
        <v>0.95185781839916839</v>
      </c>
      <c r="J539">
        <v>0.86004062926238634</v>
      </c>
    </row>
    <row r="540" spans="1:10" x14ac:dyDescent="0.2">
      <c r="A540">
        <v>3</v>
      </c>
      <c r="B540">
        <v>-70</v>
      </c>
      <c r="C540" t="s">
        <v>10</v>
      </c>
      <c r="D540" t="s">
        <v>14</v>
      </c>
      <c r="E540">
        <v>0.58122010282726877</v>
      </c>
      <c r="F540">
        <v>0.98270984855998</v>
      </c>
      <c r="G540">
        <v>0.84377776288048356</v>
      </c>
      <c r="H540">
        <v>0.589862121567026</v>
      </c>
      <c r="I540">
        <v>0.93906943992789316</v>
      </c>
      <c r="J540">
        <v>0.81518043786463912</v>
      </c>
    </row>
    <row r="541" spans="1:10" x14ac:dyDescent="0.2">
      <c r="A541">
        <v>4</v>
      </c>
      <c r="B541">
        <v>-70</v>
      </c>
      <c r="C541" t="s">
        <v>10</v>
      </c>
      <c r="D541" t="s">
        <v>14</v>
      </c>
      <c r="E541">
        <v>0.467839375682713</v>
      </c>
      <c r="F541">
        <v>0.97978560836783757</v>
      </c>
      <c r="G541">
        <v>0.7945655079457804</v>
      </c>
      <c r="H541">
        <v>0.4772147963207885</v>
      </c>
      <c r="I541">
        <v>0.90595417073011797</v>
      </c>
      <c r="J541">
        <v>0.7372536576156925</v>
      </c>
    </row>
    <row r="542" spans="1:10" x14ac:dyDescent="0.2">
      <c r="A542">
        <v>0</v>
      </c>
      <c r="B542">
        <v>-65</v>
      </c>
      <c r="C542" t="s">
        <v>10</v>
      </c>
      <c r="D542" t="s">
        <v>14</v>
      </c>
      <c r="E542">
        <v>0.79230706491580727</v>
      </c>
      <c r="F542">
        <v>0.99042252095077199</v>
      </c>
      <c r="G542">
        <v>0.9257497130143032</v>
      </c>
      <c r="H542">
        <v>0.79154856525121486</v>
      </c>
      <c r="I542">
        <v>0.96578414711170602</v>
      </c>
      <c r="J542">
        <v>0.92124883603649677</v>
      </c>
    </row>
    <row r="543" spans="1:10" x14ac:dyDescent="0.2">
      <c r="A543">
        <v>1</v>
      </c>
      <c r="B543">
        <v>-65</v>
      </c>
      <c r="C543" t="s">
        <v>10</v>
      </c>
      <c r="D543" t="s">
        <v>14</v>
      </c>
      <c r="E543">
        <v>0.77540307140109355</v>
      </c>
      <c r="F543">
        <v>0.98817280587286815</v>
      </c>
      <c r="G543">
        <v>0.91867590269693822</v>
      </c>
      <c r="H543">
        <v>0.78668158320511994</v>
      </c>
      <c r="I543">
        <v>0.96819595586443941</v>
      </c>
      <c r="J543">
        <v>0.91616709814253861</v>
      </c>
    </row>
    <row r="544" spans="1:10" x14ac:dyDescent="0.2">
      <c r="A544">
        <v>2</v>
      </c>
      <c r="B544">
        <v>-65</v>
      </c>
      <c r="C544" t="s">
        <v>10</v>
      </c>
      <c r="D544" t="s">
        <v>14</v>
      </c>
      <c r="E544">
        <v>0.72976347531491603</v>
      </c>
      <c r="F544">
        <v>0.98802227090933836</v>
      </c>
      <c r="G544">
        <v>0.90212402001138681</v>
      </c>
      <c r="H544">
        <v>0.73714851868551201</v>
      </c>
      <c r="I544">
        <v>0.95809056697679484</v>
      </c>
      <c r="J544">
        <v>0.88864446869800062</v>
      </c>
    </row>
    <row r="545" spans="1:10" x14ac:dyDescent="0.2">
      <c r="A545">
        <v>3</v>
      </c>
      <c r="B545">
        <v>-65</v>
      </c>
      <c r="C545" t="s">
        <v>10</v>
      </c>
      <c r="D545" t="s">
        <v>14</v>
      </c>
      <c r="E545">
        <v>0.64156724648419594</v>
      </c>
      <c r="F545">
        <v>0.98395125789464</v>
      </c>
      <c r="G545">
        <v>0.86781555140614353</v>
      </c>
      <c r="H545">
        <v>0.65209922437026746</v>
      </c>
      <c r="I545">
        <v>0.94398390751644845</v>
      </c>
      <c r="J545">
        <v>0.84116662154659727</v>
      </c>
    </row>
    <row r="546" spans="1:10" x14ac:dyDescent="0.2">
      <c r="A546">
        <v>4</v>
      </c>
      <c r="B546">
        <v>-65</v>
      </c>
      <c r="C546" t="s">
        <v>10</v>
      </c>
      <c r="D546" t="s">
        <v>14</v>
      </c>
      <c r="E546">
        <v>0.50930969820325123</v>
      </c>
      <c r="F546">
        <v>0.97570064138967105</v>
      </c>
      <c r="G546">
        <v>0.8099231865526404</v>
      </c>
      <c r="H546">
        <v>0.52442578556075603</v>
      </c>
      <c r="I546">
        <v>0.91503502902915645</v>
      </c>
      <c r="J546">
        <v>0.76194620365576138</v>
      </c>
    </row>
    <row r="547" spans="1:10" x14ac:dyDescent="0.2">
      <c r="A547">
        <v>0</v>
      </c>
      <c r="B547">
        <v>-60</v>
      </c>
      <c r="C547" t="s">
        <v>10</v>
      </c>
      <c r="D547" t="s">
        <v>14</v>
      </c>
      <c r="E547">
        <v>0.84640856685287458</v>
      </c>
      <c r="F547">
        <v>0.99024101607935455</v>
      </c>
      <c r="G547">
        <v>0.94468659373941044</v>
      </c>
      <c r="H547">
        <v>0.85065541110951304</v>
      </c>
      <c r="I547">
        <v>0.97314360947145917</v>
      </c>
      <c r="J547">
        <v>0.94311899028943535</v>
      </c>
    </row>
    <row r="548" spans="1:10" x14ac:dyDescent="0.2">
      <c r="A548">
        <v>1</v>
      </c>
      <c r="B548">
        <v>-60</v>
      </c>
      <c r="C548" t="s">
        <v>10</v>
      </c>
      <c r="D548" t="s">
        <v>14</v>
      </c>
      <c r="E548">
        <v>0.83058459195968148</v>
      </c>
      <c r="F548">
        <v>0.98957364362928635</v>
      </c>
      <c r="G548">
        <v>0.9389448027327334</v>
      </c>
      <c r="H548">
        <v>0.83574964507667115</v>
      </c>
      <c r="I548">
        <v>0.97187162991111897</v>
      </c>
      <c r="J548">
        <v>0.93702093738750358</v>
      </c>
    </row>
    <row r="549" spans="1:10" x14ac:dyDescent="0.2">
      <c r="A549">
        <v>2</v>
      </c>
      <c r="B549">
        <v>-60</v>
      </c>
      <c r="C549" t="s">
        <v>10</v>
      </c>
      <c r="D549" t="s">
        <v>14</v>
      </c>
      <c r="E549">
        <v>0.7803775164298713</v>
      </c>
      <c r="F549">
        <v>0.98732743087917241</v>
      </c>
      <c r="G549">
        <v>0.92037590963228277</v>
      </c>
      <c r="H549">
        <v>0.79356535051072874</v>
      </c>
      <c r="I549">
        <v>0.96606462175777241</v>
      </c>
      <c r="J549">
        <v>0.91348881130732362</v>
      </c>
    </row>
    <row r="550" spans="1:10" x14ac:dyDescent="0.2">
      <c r="A550">
        <v>3</v>
      </c>
      <c r="B550">
        <v>-60</v>
      </c>
      <c r="C550" t="s">
        <v>10</v>
      </c>
      <c r="D550" t="s">
        <v>14</v>
      </c>
      <c r="E550">
        <v>0.68644613145873312</v>
      </c>
      <c r="F550">
        <v>0.98222868822478759</v>
      </c>
      <c r="G550">
        <v>0.88410418355003495</v>
      </c>
      <c r="H550">
        <v>0.70343461225662496</v>
      </c>
      <c r="I550">
        <v>0.95217266359608443</v>
      </c>
      <c r="J550">
        <v>0.86584276597995935</v>
      </c>
    </row>
    <row r="551" spans="1:10" x14ac:dyDescent="0.2">
      <c r="A551">
        <v>4</v>
      </c>
      <c r="B551">
        <v>-60</v>
      </c>
      <c r="C551" t="s">
        <v>10</v>
      </c>
      <c r="D551" t="s">
        <v>14</v>
      </c>
      <c r="E551">
        <v>0.54112387550368757</v>
      </c>
      <c r="F551">
        <v>0.97511806396880518</v>
      </c>
      <c r="G551">
        <v>0.82309225546026954</v>
      </c>
      <c r="H551">
        <v>0.55991640058804082</v>
      </c>
      <c r="I551">
        <v>0.91358467066984617</v>
      </c>
      <c r="J551">
        <v>0.77214813905134705</v>
      </c>
    </row>
    <row r="552" spans="1:10" x14ac:dyDescent="0.2">
      <c r="A552">
        <v>0</v>
      </c>
      <c r="B552">
        <v>-55</v>
      </c>
      <c r="C552" t="s">
        <v>10</v>
      </c>
      <c r="D552" t="s">
        <v>14</v>
      </c>
      <c r="E552">
        <v>0.889071132191808</v>
      </c>
      <c r="F552">
        <v>0.99127678514438256</v>
      </c>
      <c r="G552">
        <v>0.95993198493559118</v>
      </c>
      <c r="H552">
        <v>0.89102108342558384</v>
      </c>
      <c r="I552">
        <v>0.97610152267329719</v>
      </c>
      <c r="J552">
        <v>0.95689593672013062</v>
      </c>
    </row>
    <row r="553" spans="1:10" x14ac:dyDescent="0.2">
      <c r="A553">
        <v>1</v>
      </c>
      <c r="B553">
        <v>-55</v>
      </c>
      <c r="C553" t="s">
        <v>10</v>
      </c>
      <c r="D553" t="s">
        <v>14</v>
      </c>
      <c r="E553">
        <v>0.87326164462817668</v>
      </c>
      <c r="F553">
        <v>0.99071414532586344</v>
      </c>
      <c r="G553">
        <v>0.95424786056490485</v>
      </c>
      <c r="H553">
        <v>0.87925847002605384</v>
      </c>
      <c r="I553">
        <v>0.97471077187119637</v>
      </c>
      <c r="J553">
        <v>0.95051009325473379</v>
      </c>
    </row>
    <row r="554" spans="1:10" x14ac:dyDescent="0.2">
      <c r="A554">
        <v>2</v>
      </c>
      <c r="B554">
        <v>-55</v>
      </c>
      <c r="C554" t="s">
        <v>10</v>
      </c>
      <c r="D554" t="s">
        <v>14</v>
      </c>
      <c r="E554">
        <v>0.82145428126575404</v>
      </c>
      <c r="F554">
        <v>0.98830417958013683</v>
      </c>
      <c r="G554">
        <v>0.93542403216244885</v>
      </c>
      <c r="H554">
        <v>0.82941248088754116</v>
      </c>
      <c r="I554">
        <v>0.96857699444865142</v>
      </c>
      <c r="J554">
        <v>0.92946955614346283</v>
      </c>
    </row>
    <row r="555" spans="1:10" x14ac:dyDescent="0.2">
      <c r="A555">
        <v>3</v>
      </c>
      <c r="B555">
        <v>-55</v>
      </c>
      <c r="C555" t="s">
        <v>10</v>
      </c>
      <c r="D555" t="s">
        <v>14</v>
      </c>
      <c r="E555">
        <v>0.72244571332744978</v>
      </c>
      <c r="F555">
        <v>0.98285235438176599</v>
      </c>
      <c r="G555">
        <v>0.89791431704642699</v>
      </c>
      <c r="H555">
        <v>0.74210248762116404</v>
      </c>
      <c r="I555">
        <v>0.95444513616867976</v>
      </c>
      <c r="J555">
        <v>0.87856839639908113</v>
      </c>
    </row>
    <row r="556" spans="1:10" x14ac:dyDescent="0.2">
      <c r="A556">
        <v>4</v>
      </c>
      <c r="B556">
        <v>-55</v>
      </c>
      <c r="C556" t="s">
        <v>10</v>
      </c>
      <c r="D556" t="s">
        <v>14</v>
      </c>
      <c r="E556">
        <v>0.56384423065643818</v>
      </c>
      <c r="F556">
        <v>0.97403770299953718</v>
      </c>
      <c r="G556">
        <v>0.83210977828578581</v>
      </c>
      <c r="H556">
        <v>0.58701183106293087</v>
      </c>
      <c r="I556">
        <v>0.91029311862832596</v>
      </c>
      <c r="J556">
        <v>0.77730718073026484</v>
      </c>
    </row>
    <row r="557" spans="1:10" x14ac:dyDescent="0.2">
      <c r="A557">
        <v>0</v>
      </c>
      <c r="B557">
        <v>-50</v>
      </c>
      <c r="C557" t="s">
        <v>10</v>
      </c>
      <c r="D557" t="s">
        <v>14</v>
      </c>
      <c r="E557">
        <v>0.9203343921655156</v>
      </c>
      <c r="F557">
        <v>0.99097335746169501</v>
      </c>
      <c r="G557">
        <v>0.97031613502427383</v>
      </c>
      <c r="H557">
        <v>0.92373541487529542</v>
      </c>
      <c r="I557">
        <v>0.98106686035192037</v>
      </c>
      <c r="J557">
        <v>0.9687252746551972</v>
      </c>
    </row>
    <row r="558" spans="1:10" x14ac:dyDescent="0.2">
      <c r="A558">
        <v>1</v>
      </c>
      <c r="B558">
        <v>-50</v>
      </c>
      <c r="C558" t="s">
        <v>10</v>
      </c>
      <c r="D558" t="s">
        <v>14</v>
      </c>
      <c r="E558">
        <v>0.90390970969619522</v>
      </c>
      <c r="F558">
        <v>0.99016813482122956</v>
      </c>
      <c r="G558">
        <v>0.96451064627509797</v>
      </c>
      <c r="H558">
        <v>0.91067449773303599</v>
      </c>
      <c r="I558">
        <v>0.97917211607640675</v>
      </c>
      <c r="J558">
        <v>0.96298425367814555</v>
      </c>
    </row>
    <row r="559" spans="1:10" x14ac:dyDescent="0.2">
      <c r="A559">
        <v>2</v>
      </c>
      <c r="B559">
        <v>-50</v>
      </c>
      <c r="C559" t="s">
        <v>10</v>
      </c>
      <c r="D559" t="s">
        <v>14</v>
      </c>
      <c r="E559">
        <v>0.85289295654345809</v>
      </c>
      <c r="F559">
        <v>0.98903716809443343</v>
      </c>
      <c r="G559">
        <v>0.94675075870328962</v>
      </c>
      <c r="H559">
        <v>0.86119878697565833</v>
      </c>
      <c r="I559">
        <v>0.97067070134884481</v>
      </c>
      <c r="J559">
        <v>0.93920904933533245</v>
      </c>
    </row>
    <row r="560" spans="1:10" x14ac:dyDescent="0.2">
      <c r="A560">
        <v>3</v>
      </c>
      <c r="B560">
        <v>-50</v>
      </c>
      <c r="C560" t="s">
        <v>10</v>
      </c>
      <c r="D560" t="s">
        <v>14</v>
      </c>
      <c r="E560">
        <v>0.74929904429323213</v>
      </c>
      <c r="F560">
        <v>0.98321087279062935</v>
      </c>
      <c r="G560">
        <v>0.90802384894659716</v>
      </c>
      <c r="H560">
        <v>0.7700119754460949</v>
      </c>
      <c r="I560">
        <v>0.9552776950697236</v>
      </c>
      <c r="J560">
        <v>0.88729015180194204</v>
      </c>
    </row>
    <row r="561" spans="1:10" x14ac:dyDescent="0.2">
      <c r="A561">
        <v>4</v>
      </c>
      <c r="B561">
        <v>-50</v>
      </c>
      <c r="C561" t="s">
        <v>10</v>
      </c>
      <c r="D561" t="s">
        <v>14</v>
      </c>
      <c r="E561">
        <v>0.57732332331000225</v>
      </c>
      <c r="F561">
        <v>0.96793490881891597</v>
      </c>
      <c r="G561">
        <v>0.83436638944905028</v>
      </c>
      <c r="H561">
        <v>0.6065981262636897</v>
      </c>
      <c r="I561">
        <v>0.91507510959027161</v>
      </c>
      <c r="J561">
        <v>0.78508194833386491</v>
      </c>
    </row>
    <row r="562" spans="1:10" x14ac:dyDescent="0.2">
      <c r="A562">
        <v>0</v>
      </c>
      <c r="B562">
        <v>-45</v>
      </c>
      <c r="C562" t="s">
        <v>10</v>
      </c>
      <c r="D562" t="s">
        <v>14</v>
      </c>
      <c r="E562">
        <v>0.94354057043610962</v>
      </c>
      <c r="F562">
        <v>0.990563870899282</v>
      </c>
      <c r="G562">
        <v>0.97787604526943162</v>
      </c>
      <c r="H562">
        <v>0.94865469486933718</v>
      </c>
      <c r="I562">
        <v>0.984303029396985</v>
      </c>
      <c r="J562">
        <v>0.97705931084689901</v>
      </c>
    </row>
    <row r="563" spans="1:10" x14ac:dyDescent="0.2">
      <c r="A563">
        <v>1</v>
      </c>
      <c r="B563">
        <v>-45</v>
      </c>
      <c r="C563" t="s">
        <v>10</v>
      </c>
      <c r="D563" t="s">
        <v>14</v>
      </c>
      <c r="E563">
        <v>0.92852388851261158</v>
      </c>
      <c r="F563">
        <v>0.99079562930958442</v>
      </c>
      <c r="G563">
        <v>0.97309549506541404</v>
      </c>
      <c r="H563">
        <v>0.93194784199312242</v>
      </c>
      <c r="I563">
        <v>0.98064349494754399</v>
      </c>
      <c r="J563">
        <v>0.97011322904686081</v>
      </c>
    </row>
    <row r="564" spans="1:10" x14ac:dyDescent="0.2">
      <c r="A564">
        <v>2</v>
      </c>
      <c r="B564">
        <v>-45</v>
      </c>
      <c r="C564" t="s">
        <v>10</v>
      </c>
      <c r="D564" t="s">
        <v>14</v>
      </c>
      <c r="E564">
        <v>0.87411147925109944</v>
      </c>
      <c r="F564">
        <v>0.98798203674517204</v>
      </c>
      <c r="G564">
        <v>0.95366724903317523</v>
      </c>
      <c r="H564">
        <v>0.88685789337223953</v>
      </c>
      <c r="I564">
        <v>0.97506608002744355</v>
      </c>
      <c r="J564">
        <v>0.94922526752221259</v>
      </c>
    </row>
    <row r="565" spans="1:10" x14ac:dyDescent="0.2">
      <c r="A565">
        <v>3</v>
      </c>
      <c r="B565">
        <v>-45</v>
      </c>
      <c r="C565" t="s">
        <v>10</v>
      </c>
      <c r="D565" t="s">
        <v>14</v>
      </c>
      <c r="E565">
        <v>0.76555160050867122</v>
      </c>
      <c r="F565">
        <v>0.9807853685415836</v>
      </c>
      <c r="G565">
        <v>0.91293557286307303</v>
      </c>
      <c r="H565">
        <v>0.79249393237148125</v>
      </c>
      <c r="I565">
        <v>0.96035892128132683</v>
      </c>
      <c r="J565">
        <v>0.89749522869099485</v>
      </c>
    </row>
    <row r="566" spans="1:10" x14ac:dyDescent="0.2">
      <c r="A566">
        <v>4</v>
      </c>
      <c r="B566">
        <v>-45</v>
      </c>
      <c r="C566" t="s">
        <v>10</v>
      </c>
      <c r="D566" t="s">
        <v>14</v>
      </c>
      <c r="E566">
        <v>0.58382509320026765</v>
      </c>
      <c r="F566">
        <v>0.9656495216009412</v>
      </c>
      <c r="G566">
        <v>0.83598883943521107</v>
      </c>
      <c r="H566">
        <v>0.61731468968852743</v>
      </c>
      <c r="I566">
        <v>0.90926896508581756</v>
      </c>
      <c r="J566">
        <v>0.78175381724692572</v>
      </c>
    </row>
    <row r="567" spans="1:10" x14ac:dyDescent="0.2">
      <c r="A567">
        <v>0</v>
      </c>
      <c r="B567">
        <v>-40</v>
      </c>
      <c r="C567" t="s">
        <v>10</v>
      </c>
      <c r="D567" t="s">
        <v>14</v>
      </c>
      <c r="E567">
        <v>0.9615799054063906</v>
      </c>
      <c r="F567">
        <v>0.99149275223455358</v>
      </c>
      <c r="G567">
        <v>0.98410289368943815</v>
      </c>
      <c r="H567">
        <v>0.96236600241810499</v>
      </c>
      <c r="I567">
        <v>0.98500902189882245</v>
      </c>
      <c r="J567">
        <v>0.98131623242568</v>
      </c>
    </row>
    <row r="568" spans="1:10" x14ac:dyDescent="0.2">
      <c r="A568">
        <v>1</v>
      </c>
      <c r="B568">
        <v>-40</v>
      </c>
      <c r="C568" t="s">
        <v>10</v>
      </c>
      <c r="D568" t="s">
        <v>14</v>
      </c>
      <c r="E568">
        <v>0.94459946391544902</v>
      </c>
      <c r="F568">
        <v>0.99016813482122956</v>
      </c>
      <c r="G568">
        <v>0.97820887401277123</v>
      </c>
      <c r="H568">
        <v>0.94951799151011884</v>
      </c>
      <c r="I568">
        <v>0.9835137494134768</v>
      </c>
      <c r="J568">
        <v>0.97661085978778961</v>
      </c>
    </row>
    <row r="569" spans="1:10" x14ac:dyDescent="0.2">
      <c r="A569">
        <v>2</v>
      </c>
      <c r="B569">
        <v>-40</v>
      </c>
      <c r="C569" t="s">
        <v>10</v>
      </c>
      <c r="D569" t="s">
        <v>14</v>
      </c>
      <c r="E569">
        <v>0.89022825137118111</v>
      </c>
      <c r="F569">
        <v>0.98826451945815041</v>
      </c>
      <c r="G569">
        <v>0.95947856033851198</v>
      </c>
      <c r="H569">
        <v>0.90103042922663223</v>
      </c>
      <c r="I569">
        <v>0.9757151640122832</v>
      </c>
      <c r="J569">
        <v>0.95455063908636495</v>
      </c>
    </row>
    <row r="570" spans="1:10" x14ac:dyDescent="0.2">
      <c r="A570">
        <v>3</v>
      </c>
      <c r="B570">
        <v>-40</v>
      </c>
      <c r="C570" t="s">
        <v>10</v>
      </c>
      <c r="D570" t="s">
        <v>14</v>
      </c>
      <c r="E570">
        <v>0.77707484404793226</v>
      </c>
      <c r="F570">
        <v>0.9805941661275912</v>
      </c>
      <c r="G570">
        <v>0.91708471075784637</v>
      </c>
      <c r="H570">
        <v>0.79726339146129899</v>
      </c>
      <c r="I570">
        <v>0.95938916606402758</v>
      </c>
      <c r="J570">
        <v>0.901547434305776</v>
      </c>
    </row>
    <row r="571" spans="1:10" x14ac:dyDescent="0.2">
      <c r="A571">
        <v>4</v>
      </c>
      <c r="B571">
        <v>-40</v>
      </c>
      <c r="C571" t="s">
        <v>10</v>
      </c>
      <c r="D571" t="s">
        <v>14</v>
      </c>
      <c r="E571">
        <v>0.58357142717086286</v>
      </c>
      <c r="F571">
        <v>0.9624866047358156</v>
      </c>
      <c r="G571">
        <v>0.83426095851845583</v>
      </c>
      <c r="H571">
        <v>0.62049660225145065</v>
      </c>
      <c r="I571">
        <v>0.9012784307312548</v>
      </c>
      <c r="J571">
        <v>0.77465742689543349</v>
      </c>
    </row>
    <row r="572" spans="1:10" x14ac:dyDescent="0.2">
      <c r="A572">
        <v>0</v>
      </c>
      <c r="B572">
        <v>-35</v>
      </c>
      <c r="C572" t="s">
        <v>10</v>
      </c>
      <c r="D572" t="s">
        <v>14</v>
      </c>
      <c r="E572">
        <v>0.97470727550105263</v>
      </c>
      <c r="F572">
        <v>0.98751851243585564</v>
      </c>
      <c r="G572">
        <v>0.98413219981233202</v>
      </c>
      <c r="H572">
        <v>0.97640279583425116</v>
      </c>
      <c r="I572">
        <v>0.98888656366797922</v>
      </c>
      <c r="J572">
        <v>0.98712314114999278</v>
      </c>
    </row>
    <row r="573" spans="1:10" x14ac:dyDescent="0.2">
      <c r="A573">
        <v>1</v>
      </c>
      <c r="B573">
        <v>-35</v>
      </c>
      <c r="C573" t="s">
        <v>10</v>
      </c>
      <c r="D573" t="s">
        <v>14</v>
      </c>
      <c r="E573">
        <v>0.95632858217610117</v>
      </c>
      <c r="F573">
        <v>0.99094631468842398</v>
      </c>
      <c r="G573">
        <v>0.98232105215804699</v>
      </c>
      <c r="H573">
        <v>0.95981997898424021</v>
      </c>
      <c r="I573">
        <v>0.98408952364299318</v>
      </c>
      <c r="J573">
        <v>0.97943031470917885</v>
      </c>
    </row>
    <row r="574" spans="1:10" x14ac:dyDescent="0.2">
      <c r="A574">
        <v>2</v>
      </c>
      <c r="B574">
        <v>-35</v>
      </c>
      <c r="C574" t="s">
        <v>10</v>
      </c>
      <c r="D574" t="s">
        <v>14</v>
      </c>
      <c r="E574">
        <v>0.90016878131336275</v>
      </c>
      <c r="F574">
        <v>0.98846635315815279</v>
      </c>
      <c r="G574">
        <v>0.96303237150838639</v>
      </c>
      <c r="H574">
        <v>0.90856952914620237</v>
      </c>
      <c r="I574">
        <v>0.97571002758818015</v>
      </c>
      <c r="J574">
        <v>0.95737303530392182</v>
      </c>
    </row>
    <row r="575" spans="1:10" x14ac:dyDescent="0.2">
      <c r="A575">
        <v>3</v>
      </c>
      <c r="B575">
        <v>-35</v>
      </c>
      <c r="C575" t="s">
        <v>10</v>
      </c>
      <c r="D575" t="s">
        <v>14</v>
      </c>
      <c r="E575">
        <v>0.78158088938667813</v>
      </c>
      <c r="F575">
        <v>0.97986155878929238</v>
      </c>
      <c r="G575">
        <v>0.91870773452805476</v>
      </c>
      <c r="H575">
        <v>0.80410661894796065</v>
      </c>
      <c r="I575">
        <v>0.95818063650992258</v>
      </c>
      <c r="J575">
        <v>0.90083571227046422</v>
      </c>
    </row>
    <row r="576" spans="1:10" x14ac:dyDescent="0.2">
      <c r="A576">
        <v>4</v>
      </c>
      <c r="B576">
        <v>-35</v>
      </c>
      <c r="C576" t="s">
        <v>10</v>
      </c>
      <c r="D576" t="s">
        <v>14</v>
      </c>
      <c r="E576">
        <v>0.57547297809438347</v>
      </c>
      <c r="F576">
        <v>0.95267069416955241</v>
      </c>
      <c r="G576">
        <v>0.82533106834407477</v>
      </c>
      <c r="H576">
        <v>0.62591314600452741</v>
      </c>
      <c r="I576">
        <v>0.90283110323626881</v>
      </c>
      <c r="J576">
        <v>0.76750563762320834</v>
      </c>
    </row>
    <row r="577" spans="1:10" x14ac:dyDescent="0.2">
      <c r="A577">
        <v>0</v>
      </c>
      <c r="B577">
        <v>-30</v>
      </c>
      <c r="C577" t="s">
        <v>10</v>
      </c>
      <c r="D577" t="s">
        <v>14</v>
      </c>
      <c r="E577">
        <v>0.97799185134717237</v>
      </c>
      <c r="F577">
        <v>0.98593295416504245</v>
      </c>
      <c r="G577">
        <v>0.98418661712979061</v>
      </c>
      <c r="H577">
        <v>0.98836767428372918</v>
      </c>
      <c r="I577">
        <v>0.99071307019368759</v>
      </c>
      <c r="J577">
        <v>0.98964112491709155</v>
      </c>
    </row>
    <row r="578" spans="1:10" x14ac:dyDescent="0.2">
      <c r="A578">
        <v>1</v>
      </c>
      <c r="B578">
        <v>-30</v>
      </c>
      <c r="C578" t="s">
        <v>10</v>
      </c>
      <c r="D578" t="s">
        <v>14</v>
      </c>
      <c r="E578">
        <v>0.96555917779482558</v>
      </c>
      <c r="F578">
        <v>0.98686384296558705</v>
      </c>
      <c r="G578">
        <v>0.98010599171442203</v>
      </c>
      <c r="H578">
        <v>0.96796101117244837</v>
      </c>
      <c r="I578">
        <v>0.98705664619258837</v>
      </c>
      <c r="J578">
        <v>0.98376826309758558</v>
      </c>
    </row>
    <row r="579" spans="1:10" x14ac:dyDescent="0.2">
      <c r="A579">
        <v>2</v>
      </c>
      <c r="B579">
        <v>-30</v>
      </c>
      <c r="C579" t="s">
        <v>10</v>
      </c>
      <c r="D579" t="s">
        <v>14</v>
      </c>
      <c r="E579">
        <v>0.90454618205220982</v>
      </c>
      <c r="F579">
        <v>0.98839055056142644</v>
      </c>
      <c r="G579">
        <v>0.96460315199167557</v>
      </c>
      <c r="H579">
        <v>0.91408651695163001</v>
      </c>
      <c r="I579">
        <v>0.97573009239635644</v>
      </c>
      <c r="J579">
        <v>0.95817657602026762</v>
      </c>
    </row>
    <row r="580" spans="1:10" x14ac:dyDescent="0.2">
      <c r="A580">
        <v>3</v>
      </c>
      <c r="B580">
        <v>-30</v>
      </c>
      <c r="C580" t="s">
        <v>10</v>
      </c>
      <c r="D580" t="s">
        <v>14</v>
      </c>
      <c r="E580">
        <v>0.77946058649929284</v>
      </c>
      <c r="F580">
        <v>0.97902650175503059</v>
      </c>
      <c r="G580">
        <v>0.91772760046101043</v>
      </c>
      <c r="H580">
        <v>0.80387926423241451</v>
      </c>
      <c r="I580">
        <v>0.95643027368121158</v>
      </c>
      <c r="J580">
        <v>0.89738115914508931</v>
      </c>
    </row>
    <row r="581" spans="1:10" x14ac:dyDescent="0.2">
      <c r="A581">
        <v>4</v>
      </c>
      <c r="B581">
        <v>-30</v>
      </c>
      <c r="C581" t="s">
        <v>10</v>
      </c>
      <c r="D581" t="s">
        <v>14</v>
      </c>
      <c r="E581">
        <v>0.56261669668532399</v>
      </c>
      <c r="F581">
        <v>0.95335463479105798</v>
      </c>
      <c r="G581">
        <v>0.82020289163495474</v>
      </c>
      <c r="H581">
        <v>0.60958601601882911</v>
      </c>
      <c r="I581">
        <v>0.87911181834994301</v>
      </c>
      <c r="J581">
        <v>0.74556794827209871</v>
      </c>
    </row>
    <row r="582" spans="1:10" x14ac:dyDescent="0.2">
      <c r="A582">
        <v>0</v>
      </c>
      <c r="B582">
        <v>-25</v>
      </c>
      <c r="C582" t="s">
        <v>10</v>
      </c>
      <c r="D582" t="s">
        <v>14</v>
      </c>
      <c r="E582">
        <v>0.97814569123507999</v>
      </c>
      <c r="F582">
        <v>0.9947203655912934</v>
      </c>
      <c r="G582">
        <v>0.98808550708561438</v>
      </c>
      <c r="H582">
        <v>0.9884764664589808</v>
      </c>
      <c r="I582">
        <v>0.99610168817212363</v>
      </c>
      <c r="J582">
        <v>0.99064003259720079</v>
      </c>
    </row>
    <row r="583" spans="1:10" x14ac:dyDescent="0.2">
      <c r="A583">
        <v>1</v>
      </c>
      <c r="B583">
        <v>-25</v>
      </c>
      <c r="C583" t="s">
        <v>10</v>
      </c>
      <c r="D583" t="s">
        <v>14</v>
      </c>
      <c r="E583">
        <v>0.96883974095344005</v>
      </c>
      <c r="F583">
        <v>0.9871407888460676</v>
      </c>
      <c r="G583">
        <v>0.98108303095381599</v>
      </c>
      <c r="H583">
        <v>0.96937454130528322</v>
      </c>
      <c r="I583">
        <v>0.98732852252549363</v>
      </c>
      <c r="J583">
        <v>0.98407225611420102</v>
      </c>
    </row>
    <row r="584" spans="1:10" x14ac:dyDescent="0.2">
      <c r="A584">
        <v>2</v>
      </c>
      <c r="B584">
        <v>-25</v>
      </c>
      <c r="C584" t="s">
        <v>10</v>
      </c>
      <c r="D584" t="s">
        <v>14</v>
      </c>
      <c r="E584">
        <v>0.90169512715058597</v>
      </c>
      <c r="F584">
        <v>0.98674772515383957</v>
      </c>
      <c r="G584">
        <v>0.96290425185173201</v>
      </c>
      <c r="H584">
        <v>0.91542714452097795</v>
      </c>
      <c r="I584">
        <v>0.97768912233599337</v>
      </c>
      <c r="J584">
        <v>0.9596779406880882</v>
      </c>
    </row>
    <row r="585" spans="1:10" x14ac:dyDescent="0.2">
      <c r="A585">
        <v>3</v>
      </c>
      <c r="B585">
        <v>-25</v>
      </c>
      <c r="C585" t="s">
        <v>10</v>
      </c>
      <c r="D585" t="s">
        <v>14</v>
      </c>
      <c r="E585">
        <v>0.77070712171688982</v>
      </c>
      <c r="F585">
        <v>0.97758262064727741</v>
      </c>
      <c r="G585">
        <v>0.91424793396488602</v>
      </c>
      <c r="H585">
        <v>0.79735836155294382</v>
      </c>
      <c r="I585">
        <v>0.95343772991551623</v>
      </c>
      <c r="J585">
        <v>0.89090680456379168</v>
      </c>
    </row>
    <row r="586" spans="1:10" x14ac:dyDescent="0.2">
      <c r="A586">
        <v>4</v>
      </c>
      <c r="B586">
        <v>-25</v>
      </c>
      <c r="C586" t="s">
        <v>10</v>
      </c>
      <c r="D586" t="s">
        <v>14</v>
      </c>
      <c r="E586">
        <v>0.54264765680473903</v>
      </c>
      <c r="F586">
        <v>0.95405333909974122</v>
      </c>
      <c r="G586">
        <v>0.81180483902857759</v>
      </c>
      <c r="H586">
        <v>0.58964196048972661</v>
      </c>
      <c r="I586">
        <v>0.84633874019408073</v>
      </c>
      <c r="J586">
        <v>0.71810597012304866</v>
      </c>
    </row>
    <row r="587" spans="1:10" x14ac:dyDescent="0.2">
      <c r="A587">
        <v>0</v>
      </c>
      <c r="B587">
        <v>-20</v>
      </c>
      <c r="C587" t="s">
        <v>10</v>
      </c>
      <c r="D587" t="s">
        <v>14</v>
      </c>
      <c r="E587">
        <v>0.97819407249608759</v>
      </c>
      <c r="F587">
        <v>0.99241881204495197</v>
      </c>
      <c r="G587">
        <v>0.98809947513110485</v>
      </c>
      <c r="H587">
        <v>0.98737513196107118</v>
      </c>
      <c r="I587">
        <v>0.99031050981506963</v>
      </c>
      <c r="J587">
        <v>0.98886913875469018</v>
      </c>
    </row>
    <row r="588" spans="1:10" x14ac:dyDescent="0.2">
      <c r="A588">
        <v>1</v>
      </c>
      <c r="B588">
        <v>-20</v>
      </c>
      <c r="C588" t="s">
        <v>10</v>
      </c>
      <c r="D588" t="s">
        <v>14</v>
      </c>
      <c r="E588">
        <v>0.96462066379420164</v>
      </c>
      <c r="F588">
        <v>0.98676396528274302</v>
      </c>
      <c r="G588">
        <v>0.97975695212022018</v>
      </c>
      <c r="H588">
        <v>0.96734375244016757</v>
      </c>
      <c r="I588">
        <v>0.9869785264936296</v>
      </c>
      <c r="J588">
        <v>0.98341376449378359</v>
      </c>
    </row>
    <row r="589" spans="1:10" x14ac:dyDescent="0.2">
      <c r="A589">
        <v>2</v>
      </c>
      <c r="B589">
        <v>-20</v>
      </c>
      <c r="C589" t="s">
        <v>10</v>
      </c>
      <c r="D589" t="s">
        <v>14</v>
      </c>
      <c r="E589">
        <v>0.89687316407170969</v>
      </c>
      <c r="F589">
        <v>0.98773772768033985</v>
      </c>
      <c r="G589">
        <v>0.96190104198442961</v>
      </c>
      <c r="H589">
        <v>0.90782540952384205</v>
      </c>
      <c r="I589">
        <v>0.97417616867459522</v>
      </c>
      <c r="J589">
        <v>0.95420028831227721</v>
      </c>
    </row>
    <row r="590" spans="1:10" x14ac:dyDescent="0.2">
      <c r="A590">
        <v>3</v>
      </c>
      <c r="B590">
        <v>-20</v>
      </c>
      <c r="C590" t="s">
        <v>10</v>
      </c>
      <c r="D590" t="s">
        <v>14</v>
      </c>
      <c r="E590">
        <v>0.75559712594078277</v>
      </c>
      <c r="F590">
        <v>0.97577739811112518</v>
      </c>
      <c r="G590">
        <v>0.90807797984200045</v>
      </c>
      <c r="H590">
        <v>0.78473365162009867</v>
      </c>
      <c r="I590">
        <v>0.9496624699695736</v>
      </c>
      <c r="J590">
        <v>0.88165151975238332</v>
      </c>
    </row>
    <row r="591" spans="1:10" x14ac:dyDescent="0.2">
      <c r="A591">
        <v>4</v>
      </c>
      <c r="B591">
        <v>-20</v>
      </c>
      <c r="C591" t="s">
        <v>10</v>
      </c>
      <c r="D591" t="s">
        <v>14</v>
      </c>
      <c r="E591">
        <v>0.51593864505267084</v>
      </c>
      <c r="F591">
        <v>0.94619699440634075</v>
      </c>
      <c r="G591">
        <v>0.79515683747064569</v>
      </c>
      <c r="H591">
        <v>0.56981476982731394</v>
      </c>
      <c r="I591">
        <v>0.82252680677497247</v>
      </c>
      <c r="J591">
        <v>0.69571099624773647</v>
      </c>
    </row>
    <row r="592" spans="1:10" x14ac:dyDescent="0.2">
      <c r="A592">
        <v>0</v>
      </c>
      <c r="B592">
        <v>-15</v>
      </c>
      <c r="C592" t="s">
        <v>10</v>
      </c>
      <c r="D592" t="s">
        <v>14</v>
      </c>
      <c r="E592">
        <v>0.97452961082152423</v>
      </c>
      <c r="F592">
        <v>0.98545120429959843</v>
      </c>
      <c r="G592">
        <v>0.98212425759564281</v>
      </c>
      <c r="H592">
        <v>0.97696896763496899</v>
      </c>
      <c r="I592">
        <v>0.98888656366797922</v>
      </c>
      <c r="J592">
        <v>0.98713654463441336</v>
      </c>
    </row>
    <row r="593" spans="1:10" x14ac:dyDescent="0.2">
      <c r="A593">
        <v>1</v>
      </c>
      <c r="B593">
        <v>-15</v>
      </c>
      <c r="C593" t="s">
        <v>10</v>
      </c>
      <c r="D593" t="s">
        <v>14</v>
      </c>
      <c r="E593">
        <v>0.95348763675381798</v>
      </c>
      <c r="F593">
        <v>0.99073138447770881</v>
      </c>
      <c r="G593">
        <v>0.981547286899486</v>
      </c>
      <c r="H593">
        <v>0.95749407693082922</v>
      </c>
      <c r="I593">
        <v>0.98375127478647895</v>
      </c>
      <c r="J593">
        <v>0.97856210432023216</v>
      </c>
    </row>
    <row r="594" spans="1:10" x14ac:dyDescent="0.2">
      <c r="A594">
        <v>2</v>
      </c>
      <c r="B594">
        <v>-15</v>
      </c>
      <c r="C594" t="s">
        <v>10</v>
      </c>
      <c r="D594" t="s">
        <v>14</v>
      </c>
      <c r="E594">
        <v>0.88449934199225977</v>
      </c>
      <c r="F594">
        <v>0.98703500810489797</v>
      </c>
      <c r="G594">
        <v>0.95753544412797198</v>
      </c>
      <c r="H594">
        <v>0.89583167367596583</v>
      </c>
      <c r="I594">
        <v>0.97283151850996841</v>
      </c>
      <c r="J594">
        <v>0.94996844200439079</v>
      </c>
    </row>
    <row r="595" spans="1:10" x14ac:dyDescent="0.2">
      <c r="A595">
        <v>3</v>
      </c>
      <c r="B595">
        <v>-15</v>
      </c>
      <c r="C595" t="s">
        <v>10</v>
      </c>
      <c r="D595" t="s">
        <v>14</v>
      </c>
      <c r="E595">
        <v>0.73298733986740228</v>
      </c>
      <c r="F595">
        <v>0.97322687424976695</v>
      </c>
      <c r="G595">
        <v>0.89894392640411958</v>
      </c>
      <c r="H595">
        <v>0.7641857187870692</v>
      </c>
      <c r="I595">
        <v>0.94450087439513764</v>
      </c>
      <c r="J595">
        <v>0.86822868779864271</v>
      </c>
    </row>
    <row r="596" spans="1:10" x14ac:dyDescent="0.2">
      <c r="A596">
        <v>4</v>
      </c>
      <c r="B596">
        <v>-15</v>
      </c>
      <c r="C596" t="s">
        <v>10</v>
      </c>
      <c r="D596" t="s">
        <v>14</v>
      </c>
      <c r="E596">
        <v>0.48173183391493157</v>
      </c>
      <c r="F596">
        <v>0.9458147715862758</v>
      </c>
      <c r="G596">
        <v>0.77856413003910696</v>
      </c>
      <c r="H596">
        <v>0.54638265187554935</v>
      </c>
      <c r="I596">
        <v>0.77181087459675146</v>
      </c>
      <c r="J596">
        <v>0.65846381591953596</v>
      </c>
    </row>
    <row r="597" spans="1:10" x14ac:dyDescent="0.2">
      <c r="A597">
        <v>0</v>
      </c>
      <c r="B597">
        <v>-10</v>
      </c>
      <c r="C597" t="s">
        <v>10</v>
      </c>
      <c r="D597" t="s">
        <v>14</v>
      </c>
      <c r="E597">
        <v>0.965128955254976</v>
      </c>
      <c r="F597">
        <v>0.98831936029158263</v>
      </c>
      <c r="G597">
        <v>0.98128249910116905</v>
      </c>
      <c r="H597">
        <v>0.96578110900069802</v>
      </c>
      <c r="I597">
        <v>0.98664063978064842</v>
      </c>
      <c r="J597">
        <v>0.98306653067404881</v>
      </c>
    </row>
    <row r="598" spans="1:10" x14ac:dyDescent="0.2">
      <c r="A598">
        <v>1</v>
      </c>
      <c r="B598">
        <v>-10</v>
      </c>
      <c r="C598" t="s">
        <v>10</v>
      </c>
      <c r="D598" t="s">
        <v>14</v>
      </c>
      <c r="E598">
        <v>0.94023244268153905</v>
      </c>
      <c r="F598">
        <v>0.98985585158305245</v>
      </c>
      <c r="G598">
        <v>0.97702984730536635</v>
      </c>
      <c r="H598">
        <v>0.94635877628267195</v>
      </c>
      <c r="I598">
        <v>0.98309298799998801</v>
      </c>
      <c r="J598">
        <v>0.97514775552795041</v>
      </c>
    </row>
    <row r="599" spans="1:10" x14ac:dyDescent="0.2">
      <c r="A599">
        <v>2</v>
      </c>
      <c r="B599">
        <v>-10</v>
      </c>
      <c r="C599" t="s">
        <v>10</v>
      </c>
      <c r="D599" t="s">
        <v>14</v>
      </c>
      <c r="E599">
        <v>0.8659123292995019</v>
      </c>
      <c r="F599">
        <v>0.98610130479407077</v>
      </c>
      <c r="G599">
        <v>0.95092336978357062</v>
      </c>
      <c r="H599">
        <v>0.88149498718798691</v>
      </c>
      <c r="I599">
        <v>0.97103323168137923</v>
      </c>
      <c r="J599">
        <v>0.94204109175412176</v>
      </c>
    </row>
    <row r="600" spans="1:10" x14ac:dyDescent="0.2">
      <c r="A600">
        <v>3</v>
      </c>
      <c r="B600">
        <v>-10</v>
      </c>
      <c r="C600" t="s">
        <v>10</v>
      </c>
      <c r="D600" t="s">
        <v>14</v>
      </c>
      <c r="E600">
        <v>0.70294861028005118</v>
      </c>
      <c r="F600">
        <v>0.96998096149583579</v>
      </c>
      <c r="G600">
        <v>0.88634374629458246</v>
      </c>
      <c r="H600">
        <v>0.7434733651039519</v>
      </c>
      <c r="I600">
        <v>0.93844800767309555</v>
      </c>
      <c r="J600">
        <v>0.84803658047160235</v>
      </c>
    </row>
    <row r="601" spans="1:10" x14ac:dyDescent="0.2">
      <c r="A601">
        <v>4</v>
      </c>
      <c r="B601">
        <v>-10</v>
      </c>
      <c r="C601" t="s">
        <v>10</v>
      </c>
      <c r="D601" t="s">
        <v>14</v>
      </c>
      <c r="E601">
        <v>0.43995924470252551</v>
      </c>
      <c r="F601">
        <v>0.94548461970285036</v>
      </c>
      <c r="G601">
        <v>0.75698442205459182</v>
      </c>
      <c r="H601">
        <v>0.5132511195348114</v>
      </c>
      <c r="I601">
        <v>0.7082834684106758</v>
      </c>
      <c r="J601">
        <v>0.61267372094278838</v>
      </c>
    </row>
    <row r="602" spans="1:10" x14ac:dyDescent="0.2">
      <c r="A602">
        <v>0</v>
      </c>
      <c r="B602">
        <v>-5</v>
      </c>
      <c r="C602" t="s">
        <v>10</v>
      </c>
      <c r="D602" t="s">
        <v>14</v>
      </c>
      <c r="E602">
        <v>0.94627287517350001</v>
      </c>
      <c r="F602">
        <v>0.99168453601287798</v>
      </c>
      <c r="G602">
        <v>0.97984151965035915</v>
      </c>
      <c r="H602">
        <v>0.94791836223141845</v>
      </c>
      <c r="I602">
        <v>0.98287946406460736</v>
      </c>
      <c r="J602">
        <v>0.97596993347309202</v>
      </c>
    </row>
    <row r="603" spans="1:10" x14ac:dyDescent="0.2">
      <c r="A603">
        <v>1</v>
      </c>
      <c r="B603">
        <v>-5</v>
      </c>
      <c r="C603" t="s">
        <v>10</v>
      </c>
      <c r="D603" t="s">
        <v>14</v>
      </c>
      <c r="E603">
        <v>0.92238886264452802</v>
      </c>
      <c r="F603">
        <v>0.99035912424646599</v>
      </c>
      <c r="G603">
        <v>0.97147645433510565</v>
      </c>
      <c r="H603">
        <v>0.92960239602336203</v>
      </c>
      <c r="I603">
        <v>0.97955303135356264</v>
      </c>
      <c r="J603">
        <v>0.96767535185990883</v>
      </c>
    </row>
    <row r="604" spans="1:10" x14ac:dyDescent="0.2">
      <c r="A604">
        <v>2</v>
      </c>
      <c r="B604">
        <v>-5</v>
      </c>
      <c r="C604" t="s">
        <v>10</v>
      </c>
      <c r="D604" t="s">
        <v>14</v>
      </c>
      <c r="E604">
        <v>0.84010375811735094</v>
      </c>
      <c r="F604">
        <v>0.98471597490512663</v>
      </c>
      <c r="G604">
        <v>0.94154427248308481</v>
      </c>
      <c r="H604">
        <v>0.85649496747729692</v>
      </c>
      <c r="I604">
        <v>0.96801278948808944</v>
      </c>
      <c r="J604">
        <v>0.93221829017642344</v>
      </c>
    </row>
    <row r="605" spans="1:10" x14ac:dyDescent="0.2">
      <c r="A605">
        <v>3</v>
      </c>
      <c r="B605">
        <v>-5</v>
      </c>
      <c r="C605" t="s">
        <v>10</v>
      </c>
      <c r="D605" t="s">
        <v>14</v>
      </c>
      <c r="E605">
        <v>0.66453854737550622</v>
      </c>
      <c r="F605">
        <v>0.96557800506605862</v>
      </c>
      <c r="G605">
        <v>0.86956928217612717</v>
      </c>
      <c r="H605">
        <v>0.70905641756207294</v>
      </c>
      <c r="I605">
        <v>0.92916913165549941</v>
      </c>
      <c r="J605">
        <v>0.82586385202336354</v>
      </c>
    </row>
    <row r="606" spans="1:10" x14ac:dyDescent="0.2">
      <c r="A606">
        <v>4</v>
      </c>
      <c r="B606">
        <v>-5</v>
      </c>
      <c r="C606" t="s">
        <v>10</v>
      </c>
      <c r="D606" t="s">
        <v>14</v>
      </c>
      <c r="E606">
        <v>0.38986661976377512</v>
      </c>
      <c r="F606">
        <v>0.94560019164994957</v>
      </c>
      <c r="G606">
        <v>0.72947576360258926</v>
      </c>
      <c r="H606">
        <v>0.47765166289677191</v>
      </c>
      <c r="I606">
        <v>0.63551634195407303</v>
      </c>
      <c r="J606">
        <v>0.56094551455056796</v>
      </c>
    </row>
    <row r="607" spans="1:10" x14ac:dyDescent="0.2">
      <c r="A607">
        <v>0</v>
      </c>
      <c r="B607">
        <v>0</v>
      </c>
      <c r="C607" t="s">
        <v>10</v>
      </c>
      <c r="D607" t="s">
        <v>14</v>
      </c>
      <c r="E607">
        <v>0.92217992445372421</v>
      </c>
      <c r="F607">
        <v>0.99101927397294576</v>
      </c>
      <c r="G607">
        <v>0.9715922326405364</v>
      </c>
      <c r="H607">
        <v>0.92835404683875744</v>
      </c>
      <c r="I607">
        <v>0.98106686035192037</v>
      </c>
      <c r="J607">
        <v>0.96946604542823844</v>
      </c>
    </row>
    <row r="608" spans="1:10" x14ac:dyDescent="0.2">
      <c r="A608">
        <v>1</v>
      </c>
      <c r="B608">
        <v>0</v>
      </c>
      <c r="C608" t="s">
        <v>10</v>
      </c>
      <c r="D608" t="s">
        <v>14</v>
      </c>
      <c r="E608">
        <v>0.89783503705659273</v>
      </c>
      <c r="F608">
        <v>0.9908645422676704</v>
      </c>
      <c r="G608">
        <v>0.96356122113222764</v>
      </c>
      <c r="H608">
        <v>0.90339970900016997</v>
      </c>
      <c r="I608">
        <v>0.97547624622898199</v>
      </c>
      <c r="J608">
        <v>0.95712716305355938</v>
      </c>
    </row>
    <row r="609" spans="1:10" x14ac:dyDescent="0.2">
      <c r="A609">
        <v>2</v>
      </c>
      <c r="B609">
        <v>0</v>
      </c>
      <c r="C609" t="s">
        <v>10</v>
      </c>
      <c r="D609" t="s">
        <v>14</v>
      </c>
      <c r="E609">
        <v>0.80534301070886893</v>
      </c>
      <c r="F609">
        <v>0.983054899186659</v>
      </c>
      <c r="G609">
        <v>0.92893003000505159</v>
      </c>
      <c r="H609">
        <v>0.82888456411342326</v>
      </c>
      <c r="I609">
        <v>0.96481406676735204</v>
      </c>
      <c r="J609">
        <v>0.91659479626246698</v>
      </c>
    </row>
    <row r="610" spans="1:10" x14ac:dyDescent="0.2">
      <c r="A610">
        <v>3</v>
      </c>
      <c r="B610">
        <v>0</v>
      </c>
      <c r="C610" t="s">
        <v>10</v>
      </c>
      <c r="D610" t="s">
        <v>14</v>
      </c>
      <c r="E610">
        <v>0.61740123321563922</v>
      </c>
      <c r="F610">
        <v>0.95941315348331879</v>
      </c>
      <c r="G610">
        <v>0.84769930581462161</v>
      </c>
      <c r="H610">
        <v>0.66423417804280349</v>
      </c>
      <c r="I610">
        <v>0.91634415827873561</v>
      </c>
      <c r="J610">
        <v>0.79808620463582602</v>
      </c>
    </row>
    <row r="611" spans="1:10" x14ac:dyDescent="0.2">
      <c r="A611">
        <v>4</v>
      </c>
      <c r="B611">
        <v>0</v>
      </c>
      <c r="C611" t="s">
        <v>10</v>
      </c>
      <c r="D611" t="s">
        <v>14</v>
      </c>
      <c r="E611">
        <v>0.31461750637864411</v>
      </c>
      <c r="F611">
        <v>0.94671351210235544</v>
      </c>
      <c r="G611">
        <v>0.69485927324044616</v>
      </c>
      <c r="H611">
        <v>0.44155896283140361</v>
      </c>
      <c r="I611">
        <v>0.5524846974959835</v>
      </c>
      <c r="J611">
        <v>0.5018161585601647</v>
      </c>
    </row>
    <row r="612" spans="1:10" x14ac:dyDescent="0.2">
      <c r="A612">
        <v>0</v>
      </c>
      <c r="B612">
        <v>5</v>
      </c>
      <c r="C612" t="s">
        <v>10</v>
      </c>
      <c r="D612" t="s">
        <v>14</v>
      </c>
      <c r="E612">
        <v>0.89172244228311026</v>
      </c>
      <c r="F612">
        <v>0.99127678514438256</v>
      </c>
      <c r="G612">
        <v>0.96163960101449564</v>
      </c>
      <c r="H612">
        <v>0.89577117547929319</v>
      </c>
      <c r="I612">
        <v>0.97661531031408544</v>
      </c>
      <c r="J612">
        <v>0.95821623433757119</v>
      </c>
    </row>
    <row r="613" spans="1:10" x14ac:dyDescent="0.2">
      <c r="A613">
        <v>1</v>
      </c>
      <c r="B613">
        <v>5</v>
      </c>
      <c r="C613" t="s">
        <v>10</v>
      </c>
      <c r="D613" t="s">
        <v>14</v>
      </c>
      <c r="E613">
        <v>0.86275993689768282</v>
      </c>
      <c r="F613">
        <v>0.98986335798197922</v>
      </c>
      <c r="G613">
        <v>0.95136992963514</v>
      </c>
      <c r="H613">
        <v>0.87192856679182473</v>
      </c>
      <c r="I613">
        <v>0.97298342456895359</v>
      </c>
      <c r="J613">
        <v>0.94554589183207582</v>
      </c>
    </row>
    <row r="614" spans="1:10" x14ac:dyDescent="0.2">
      <c r="A614">
        <v>2</v>
      </c>
      <c r="B614">
        <v>5</v>
      </c>
      <c r="C614" t="s">
        <v>10</v>
      </c>
      <c r="D614" t="s">
        <v>14</v>
      </c>
      <c r="E614">
        <v>0.76276269008343223</v>
      </c>
      <c r="F614">
        <v>0.98298969853486917</v>
      </c>
      <c r="G614">
        <v>0.91416445060107077</v>
      </c>
      <c r="H614">
        <v>0.78379431587706905</v>
      </c>
      <c r="I614">
        <v>0.95493401850156678</v>
      </c>
      <c r="J614">
        <v>0.89217269782062636</v>
      </c>
    </row>
    <row r="615" spans="1:10" x14ac:dyDescent="0.2">
      <c r="A615">
        <v>3</v>
      </c>
      <c r="B615">
        <v>5</v>
      </c>
      <c r="C615" t="s">
        <v>10</v>
      </c>
      <c r="D615" t="s">
        <v>14</v>
      </c>
      <c r="E615">
        <v>0.56186250024065354</v>
      </c>
      <c r="F615">
        <v>0.95700497905054638</v>
      </c>
      <c r="G615">
        <v>0.82317335206292153</v>
      </c>
      <c r="H615">
        <v>0.60866750704924821</v>
      </c>
      <c r="I615">
        <v>0.88713489029453829</v>
      </c>
      <c r="J615">
        <v>0.75605232054139537</v>
      </c>
    </row>
    <row r="616" spans="1:10" x14ac:dyDescent="0.2">
      <c r="A616">
        <v>4</v>
      </c>
      <c r="B616">
        <v>5</v>
      </c>
      <c r="C616" t="s">
        <v>10</v>
      </c>
      <c r="D616" t="s">
        <v>14</v>
      </c>
      <c r="E616">
        <v>0.2318452429535495</v>
      </c>
      <c r="F616">
        <v>0.94934993659049005</v>
      </c>
      <c r="G616">
        <v>0.65164185117162332</v>
      </c>
      <c r="H616">
        <v>0.39935566907111159</v>
      </c>
      <c r="I616">
        <v>0.46505438408023481</v>
      </c>
      <c r="J616">
        <v>0.4345914213223756</v>
      </c>
    </row>
    <row r="617" spans="1:10" x14ac:dyDescent="0.2">
      <c r="A617">
        <v>0</v>
      </c>
      <c r="B617">
        <v>10</v>
      </c>
      <c r="C617" t="s">
        <v>10</v>
      </c>
      <c r="D617" t="s">
        <v>14</v>
      </c>
      <c r="E617">
        <v>0.85155536330639325</v>
      </c>
      <c r="F617">
        <v>0.99168453601287798</v>
      </c>
      <c r="G617">
        <v>0.9482339858697556</v>
      </c>
      <c r="H617">
        <v>0.85482115663222547</v>
      </c>
      <c r="I617">
        <v>0.97085369466231963</v>
      </c>
      <c r="J617">
        <v>0.94205993030895241</v>
      </c>
    </row>
    <row r="618" spans="1:10" x14ac:dyDescent="0.2">
      <c r="A618">
        <v>1</v>
      </c>
      <c r="B618">
        <v>10</v>
      </c>
      <c r="C618" t="s">
        <v>10</v>
      </c>
      <c r="D618" t="s">
        <v>14</v>
      </c>
      <c r="E618">
        <v>0.81953323941798895</v>
      </c>
      <c r="F618">
        <v>0.99017561759147921</v>
      </c>
      <c r="G618">
        <v>0.93667560531952965</v>
      </c>
      <c r="H618">
        <v>0.82344195869242509</v>
      </c>
      <c r="I618">
        <v>0.96577538536313601</v>
      </c>
      <c r="J618">
        <v>0.92625394724003618</v>
      </c>
    </row>
    <row r="619" spans="1:10" x14ac:dyDescent="0.2">
      <c r="A619">
        <v>2</v>
      </c>
      <c r="B619">
        <v>10</v>
      </c>
      <c r="C619" t="s">
        <v>10</v>
      </c>
      <c r="D619" t="s">
        <v>14</v>
      </c>
      <c r="E619">
        <v>0.70830137951775729</v>
      </c>
      <c r="F619">
        <v>0.98298969853486917</v>
      </c>
      <c r="G619">
        <v>0.8945831277123959</v>
      </c>
      <c r="H619">
        <v>0.72663679441378404</v>
      </c>
      <c r="I619">
        <v>0.94145261075444042</v>
      </c>
      <c r="J619">
        <v>0.85938018618830692</v>
      </c>
    </row>
    <row r="620" spans="1:10" x14ac:dyDescent="0.2">
      <c r="A620">
        <v>3</v>
      </c>
      <c r="B620">
        <v>10</v>
      </c>
      <c r="C620" t="s">
        <v>10</v>
      </c>
      <c r="D620" t="s">
        <v>14</v>
      </c>
      <c r="E620">
        <v>0.49579138488080599</v>
      </c>
      <c r="F620">
        <v>0.95344932652004999</v>
      </c>
      <c r="G620">
        <v>0.79173501351915077</v>
      </c>
      <c r="H620">
        <v>0.5446206299139803</v>
      </c>
      <c r="I620">
        <v>0.84423306161070721</v>
      </c>
      <c r="J620">
        <v>0.70560296920412957</v>
      </c>
    </row>
    <row r="621" spans="1:10" x14ac:dyDescent="0.2">
      <c r="A621">
        <v>4</v>
      </c>
      <c r="B621">
        <v>10</v>
      </c>
      <c r="C621" t="s">
        <v>10</v>
      </c>
      <c r="D621" t="s">
        <v>14</v>
      </c>
      <c r="E621">
        <v>0.14907050814149569</v>
      </c>
      <c r="F621">
        <v>0.95509909090281475</v>
      </c>
      <c r="G621">
        <v>0.59852465704604541</v>
      </c>
      <c r="H621">
        <v>0.33807321111690969</v>
      </c>
      <c r="I621">
        <v>0.37940940304573928</v>
      </c>
      <c r="J621">
        <v>0.36009503971560058</v>
      </c>
    </row>
    <row r="622" spans="1:10" x14ac:dyDescent="0.2">
      <c r="A622">
        <v>0</v>
      </c>
      <c r="B622">
        <v>15</v>
      </c>
      <c r="C622" t="s">
        <v>10</v>
      </c>
      <c r="D622" t="s">
        <v>14</v>
      </c>
      <c r="E622">
        <v>0.79667322501471927</v>
      </c>
      <c r="F622">
        <v>0.99056355461809076</v>
      </c>
      <c r="G622">
        <v>0.92883935257899564</v>
      </c>
      <c r="H622">
        <v>0.79818669911664819</v>
      </c>
      <c r="I622">
        <v>0.9661916451365532</v>
      </c>
      <c r="J622">
        <v>0.92377901857312683</v>
      </c>
    </row>
    <row r="623" spans="1:10" x14ac:dyDescent="0.2">
      <c r="A623">
        <v>1</v>
      </c>
      <c r="B623">
        <v>15</v>
      </c>
      <c r="C623" t="s">
        <v>10</v>
      </c>
      <c r="D623" t="s">
        <v>14</v>
      </c>
      <c r="E623">
        <v>0.76103043018852912</v>
      </c>
      <c r="F623">
        <v>0.98863488535423438</v>
      </c>
      <c r="G623">
        <v>0.91540528918529995</v>
      </c>
      <c r="H623">
        <v>0.77096915153233614</v>
      </c>
      <c r="I623">
        <v>0.96021693275276543</v>
      </c>
      <c r="J623">
        <v>0.90190034480028225</v>
      </c>
    </row>
    <row r="624" spans="1:10" x14ac:dyDescent="0.2">
      <c r="A624">
        <v>2</v>
      </c>
      <c r="B624">
        <v>15</v>
      </c>
      <c r="C624" t="s">
        <v>10</v>
      </c>
      <c r="D624" t="s">
        <v>14</v>
      </c>
      <c r="E624">
        <v>0.63681617935550616</v>
      </c>
      <c r="F624">
        <v>0.97936143299742895</v>
      </c>
      <c r="G624">
        <v>0.86618042018731789</v>
      </c>
      <c r="H624">
        <v>0.65619315028990455</v>
      </c>
      <c r="I624">
        <v>0.92870888277536845</v>
      </c>
      <c r="J624">
        <v>0.82302170409380926</v>
      </c>
    </row>
    <row r="625" spans="1:10" x14ac:dyDescent="0.2">
      <c r="A625">
        <v>3</v>
      </c>
      <c r="B625">
        <v>15</v>
      </c>
      <c r="C625" t="s">
        <v>10</v>
      </c>
      <c r="D625" t="s">
        <v>14</v>
      </c>
      <c r="E625">
        <v>0.41815172203574807</v>
      </c>
      <c r="F625">
        <v>0.94887338782373998</v>
      </c>
      <c r="G625">
        <v>0.75119026093283525</v>
      </c>
      <c r="H625">
        <v>0.48861713045717969</v>
      </c>
      <c r="I625">
        <v>0.78267776778937148</v>
      </c>
      <c r="J625">
        <v>0.64260334250690787</v>
      </c>
    </row>
    <row r="626" spans="1:10" x14ac:dyDescent="0.2">
      <c r="A626">
        <v>4</v>
      </c>
      <c r="B626">
        <v>15</v>
      </c>
      <c r="C626" t="s">
        <v>10</v>
      </c>
      <c r="D626" t="s">
        <v>14</v>
      </c>
      <c r="E626">
        <v>0.25656767721571427</v>
      </c>
      <c r="F626">
        <v>0.36940332398334758</v>
      </c>
      <c r="G626">
        <v>0.33970342088678118</v>
      </c>
      <c r="H626">
        <v>0.1123085225649747</v>
      </c>
      <c r="I626">
        <v>0.98337265184826039</v>
      </c>
      <c r="J626">
        <v>0.50895872761800476</v>
      </c>
    </row>
    <row r="627" spans="1:10" x14ac:dyDescent="0.2">
      <c r="A627">
        <v>0</v>
      </c>
      <c r="B627">
        <v>20</v>
      </c>
      <c r="C627" t="s">
        <v>10</v>
      </c>
      <c r="D627" t="s">
        <v>14</v>
      </c>
      <c r="E627">
        <v>0.72623530949199833</v>
      </c>
      <c r="F627">
        <v>0.98896360050625021</v>
      </c>
      <c r="G627">
        <v>0.90301267589388279</v>
      </c>
      <c r="H627">
        <v>0.73414544334631671</v>
      </c>
      <c r="I627">
        <v>0.96114874434916064</v>
      </c>
      <c r="J627">
        <v>0.89479782165221011</v>
      </c>
    </row>
    <row r="628" spans="1:10" x14ac:dyDescent="0.2">
      <c r="A628">
        <v>1</v>
      </c>
      <c r="B628">
        <v>20</v>
      </c>
      <c r="C628" t="s">
        <v>10</v>
      </c>
      <c r="D628" t="s">
        <v>14</v>
      </c>
      <c r="E628">
        <v>0.68474346537712261</v>
      </c>
      <c r="F628">
        <v>0.98642646418854196</v>
      </c>
      <c r="G628">
        <v>0.88703218285946783</v>
      </c>
      <c r="H628">
        <v>0.69506328410543294</v>
      </c>
      <c r="I628">
        <v>0.95253785168221961</v>
      </c>
      <c r="J628">
        <v>0.86949472840962594</v>
      </c>
    </row>
    <row r="629" spans="1:10" x14ac:dyDescent="0.2">
      <c r="A629">
        <v>2</v>
      </c>
      <c r="B629">
        <v>20</v>
      </c>
      <c r="C629" t="s">
        <v>10</v>
      </c>
      <c r="D629" t="s">
        <v>14</v>
      </c>
      <c r="E629">
        <v>0.549389427166464</v>
      </c>
      <c r="F629">
        <v>0.97425786541930037</v>
      </c>
      <c r="G629">
        <v>0.82851003530977196</v>
      </c>
      <c r="H629">
        <v>0.57122517717627808</v>
      </c>
      <c r="I629">
        <v>0.91035346616250756</v>
      </c>
      <c r="J629">
        <v>0.77666548548527592</v>
      </c>
    </row>
    <row r="630" spans="1:10" x14ac:dyDescent="0.2">
      <c r="A630">
        <v>3</v>
      </c>
      <c r="B630">
        <v>20</v>
      </c>
      <c r="C630" t="s">
        <v>10</v>
      </c>
      <c r="D630" t="s">
        <v>14</v>
      </c>
      <c r="E630">
        <v>0.32671535114005051</v>
      </c>
      <c r="F630">
        <v>0.95495479857956955</v>
      </c>
      <c r="G630">
        <v>0.70399285608261009</v>
      </c>
      <c r="H630">
        <v>0.42045667625211242</v>
      </c>
      <c r="I630">
        <v>0.67092909430656666</v>
      </c>
      <c r="J630">
        <v>0.56084764941071752</v>
      </c>
    </row>
    <row r="631" spans="1:10" x14ac:dyDescent="0.2">
      <c r="A631">
        <v>4</v>
      </c>
      <c r="B631">
        <v>20</v>
      </c>
      <c r="C631" t="s">
        <v>10</v>
      </c>
      <c r="D631" t="s">
        <v>14</v>
      </c>
      <c r="E631">
        <v>0.20952584890707401</v>
      </c>
      <c r="F631">
        <v>0.34489915130734389</v>
      </c>
      <c r="G631">
        <v>0.30842595287292041</v>
      </c>
      <c r="H631">
        <v>7.4207589286232306E-2</v>
      </c>
      <c r="I631">
        <v>0.75776138061048282</v>
      </c>
      <c r="J631">
        <v>0.44000303268983448</v>
      </c>
    </row>
  </sheetData>
  <mergeCells count="2">
    <mergeCell ref="L3:O3"/>
    <mergeCell ref="L4:O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7756A-2C8B-E14C-9C84-21565FA46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VIS-B</vt:lpstr>
      <vt:lpstr>VIS-G</vt:lpstr>
      <vt:lpstr>VIS-R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Stephan, Jay (STFC,ROE,UKATC)</cp:lastModifiedBy>
  <dcterms:created xsi:type="dcterms:W3CDTF">2023-04-14T15:49:43Z</dcterms:created>
  <dcterms:modified xsi:type="dcterms:W3CDTF">2023-04-17T12:48:55Z</dcterms:modified>
</cp:coreProperties>
</file>